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" windowWidth="23040" windowHeight="9413" activeTab="0"/>
  </bookViews>
  <sheets>
    <sheet name="Прайс-лист Худ.мат" sheetId="1" r:id="rId1"/>
    <sheet name="Заказ Пастель отд.16" sheetId="2" r:id="rId2"/>
    <sheet name="Система скидок 11-2023" sheetId="3" r:id="rId3"/>
  </sheets>
  <definedNames>
    <definedName name="_xlnm.Print_Area" localSheetId="0">'Прайс-лист Худ.мат'!$A$1:$F$257</definedName>
    <definedName name="_xlnm.Print_Area" localSheetId="0">'Прайс-лист Худ.мат'!$A$1:$F$257</definedName>
  </definedNames>
  <calcPr fullCalcOnLoad="1"/>
</workbook>
</file>

<file path=xl/sharedStrings.xml><?xml version="1.0" encoding="utf-8"?>
<sst xmlns="http://schemas.openxmlformats.org/spreadsheetml/2006/main" count="599" uniqueCount="424">
  <si>
    <t>Отдел сбыта ООО "ОЛКИ" : Санкт-Петербург, ул. Ольги Берггольц, 40</t>
  </si>
  <si>
    <t>тел/факс +7(812) 334-86-39 (многокан.), 322-79-82</t>
  </si>
  <si>
    <t>http:// www.olki.ru</t>
  </si>
  <si>
    <t>E-mail: sbyt@olki.ru</t>
  </si>
  <si>
    <t>ОПТОВЫЙ ПРАЙС-ЛИСТ</t>
  </si>
  <si>
    <t xml:space="preserve">        ХУДОЖЕСТВЕННАЯ ПРОДУКЦИЯ  ПРОИЗВОДСТВА  ООО "ОЛКИ"        </t>
  </si>
  <si>
    <t>Наименование</t>
  </si>
  <si>
    <t>Ед. изм.</t>
  </si>
  <si>
    <t>Цена Базовая, руб., вкл.       НДС 20%</t>
  </si>
  <si>
    <t>Кол-во упак.</t>
  </si>
  <si>
    <t>Наборы для детского творчества</t>
  </si>
  <si>
    <t>серия "Урок рисования"</t>
  </si>
  <si>
    <t>ГУАШЬ ХУДОЖЕСТВЕННАЯ ШКОЛЬНАЯ В НАБОРАХ.</t>
  </si>
  <si>
    <r>
      <t xml:space="preserve">Гуашь художественная в наборе  6 цв. 22 мл (24-26 гр.),                               серия "Урок рисования", </t>
    </r>
    <r>
      <rPr>
        <sz val="12"/>
        <rFont val="Arial Cyr"/>
        <family val="2"/>
      </rPr>
      <t>(белая, красная, желтая, зеленая, синяя, черная)</t>
    </r>
  </si>
  <si>
    <t>шт.</t>
  </si>
  <si>
    <r>
      <t xml:space="preserve">Гуашь художественная в наборе  8 цв. 22 мл (24-26 гр.),                                 серия "Урок рисования", </t>
    </r>
    <r>
      <rPr>
        <sz val="12"/>
        <rFont val="Arial Cyr"/>
        <family val="2"/>
      </rPr>
      <t>(белая, красная, малиновая, желтая, зеленая, синяя, коричневая, черная)</t>
    </r>
  </si>
  <si>
    <r>
      <t xml:space="preserve">Гуашь художественная в наборе  12 цв. 22 мл (24-26 гр.),                                  серия "Урок рисования", </t>
    </r>
    <r>
      <rPr>
        <sz val="12"/>
        <rFont val="Arial Cyr"/>
        <family val="2"/>
      </rPr>
      <t>(белая, красная, малиновая, оранжевая, желтая, охра желтая, светло-зеленая, зеленая, голубая, синяя, коричневая, черная)</t>
    </r>
  </si>
  <si>
    <t xml:space="preserve"> АКВАРЕЛЬ</t>
  </si>
  <si>
    <r>
      <t xml:space="preserve">Краски акварельные медовые. Набор 8 цветов,                                              серия "Урок рисования", </t>
    </r>
    <r>
      <rPr>
        <sz val="11"/>
        <color indexed="8"/>
        <rFont val="Arial Cyr"/>
        <family val="2"/>
      </rPr>
      <t>пластиковая упаковка с крышкой, европодвес</t>
    </r>
  </si>
  <si>
    <r>
      <t xml:space="preserve">Краски акварельные медовые. Набор 10 цветов,                                            серия "Урок рисования", </t>
    </r>
    <r>
      <rPr>
        <sz val="11"/>
        <color indexed="8"/>
        <rFont val="Arial Cyr"/>
        <family val="2"/>
      </rPr>
      <t>пластиковая упаковка с крышкой, европодвес</t>
    </r>
  </si>
  <si>
    <r>
      <t xml:space="preserve">Краски акварельные медовые. Набор 12 цветов,                                            серия "Урок рисования", </t>
    </r>
    <r>
      <rPr>
        <sz val="11"/>
        <color indexed="8"/>
        <rFont val="Arial Cyr"/>
        <family val="2"/>
      </rPr>
      <t>пластиковая упаковка с крышкой, европодвес</t>
    </r>
  </si>
  <si>
    <t>серия "Планета творчества"</t>
  </si>
  <si>
    <r>
      <t xml:space="preserve">Гуашь художественная в наборе  6 цв. 17 мл (20-21 гр.),                               серия "Планета творчества", </t>
    </r>
    <r>
      <rPr>
        <sz val="12"/>
        <rFont val="Arial Cyr"/>
        <family val="2"/>
      </rPr>
      <t>(белая, алая, желтая, зеленая светлая, синяя, черная)</t>
    </r>
  </si>
  <si>
    <r>
      <t xml:space="preserve">Гуашь художественная в наборе  12 цв. 17 мл (20-21 гр.),                             серия  "Планета творчества", </t>
    </r>
    <r>
      <rPr>
        <sz val="12"/>
        <rFont val="Arial Cyr"/>
        <family val="2"/>
      </rPr>
      <t>(белая, алая, охра желтая, малиновая, желтая, фиолетовая, зеленая светлая, изумрудная, голубая, синяя, коричневая, черная)</t>
    </r>
  </si>
  <si>
    <r>
      <t xml:space="preserve">Гуашь художественная в наборе  6 цв. 22 мл (24-26 гр.),                                серия "Планета творчества", </t>
    </r>
    <r>
      <rPr>
        <sz val="12"/>
        <rFont val="Arial Cyr"/>
        <family val="2"/>
      </rPr>
      <t>(белая, алая, желтая, зеленая светлая, синяя, черная)</t>
    </r>
  </si>
  <si>
    <r>
      <t xml:space="preserve">Гуашь художественная в наборе  8 цв. 22 мл (24-26 гр.),                              серия  "Планета творчества", </t>
    </r>
    <r>
      <rPr>
        <sz val="12"/>
        <rFont val="Arial Cyr"/>
        <family val="2"/>
      </rPr>
      <t>(белая, алая, охра желтая, желтая, зеленая светлая, синяя, коричневая, черная)</t>
    </r>
  </si>
  <si>
    <r>
      <t xml:space="preserve">Гуашь художественная в наборе  12 цв. 22 мл (24-26 гр.),                            серия  "Планета творчества", </t>
    </r>
    <r>
      <rPr>
        <sz val="12"/>
        <rFont val="Arial Cyr"/>
        <family val="2"/>
      </rPr>
      <t>(белая, алая, охра желтая, малиновая, желтая, фиолетовая, зеленая светлая, изумрудная, голубая, синяя, коричневая, черная)</t>
    </r>
  </si>
  <si>
    <t>АКВАРЕЛЬ</t>
  </si>
  <si>
    <r>
      <t xml:space="preserve">Краски акварельные медовые. Набор 6 цветов,                                     </t>
    </r>
    <r>
      <rPr>
        <b/>
        <sz val="12"/>
        <color indexed="8"/>
        <rFont val="Arial Cyr"/>
        <family val="2"/>
      </rPr>
      <t>картонная коробка</t>
    </r>
    <r>
      <rPr>
        <sz val="12"/>
        <color indexed="8"/>
        <rFont val="Arial Cyr"/>
        <family val="2"/>
      </rPr>
      <t>, пластиковый вкладыш, европодвес</t>
    </r>
  </si>
  <si>
    <r>
      <t xml:space="preserve">Краски акварельные медовые. Набор 12 цветов, </t>
    </r>
    <r>
      <rPr>
        <sz val="10"/>
        <color indexed="8"/>
        <rFont val="Arial Cyr"/>
        <family val="2"/>
      </rPr>
      <t xml:space="preserve">                                         </t>
    </r>
    <r>
      <rPr>
        <b/>
        <sz val="12"/>
        <color indexed="8"/>
        <rFont val="Arial Cyr"/>
        <family val="2"/>
      </rPr>
      <t>картонная коробка</t>
    </r>
    <r>
      <rPr>
        <sz val="12"/>
        <color indexed="8"/>
        <rFont val="Arial Cyr"/>
        <family val="2"/>
      </rPr>
      <t>, пластиковый вкладыш, европодвес</t>
    </r>
  </si>
  <si>
    <r>
      <t xml:space="preserve">Краски акварельные медовые. Набор 8 цветов,                                              серия "Планета творчества", </t>
    </r>
    <r>
      <rPr>
        <sz val="12"/>
        <color indexed="8"/>
        <rFont val="Arial Cyr"/>
        <family val="2"/>
      </rPr>
      <t>пластиковая упаковка с крышкой, европодвес</t>
    </r>
  </si>
  <si>
    <r>
      <t xml:space="preserve">Краски акварельные медовые. Набор 10 цветов,                                            серия "Планета творчества", </t>
    </r>
    <r>
      <rPr>
        <sz val="12"/>
        <color indexed="8"/>
        <rFont val="Arial Cyr"/>
        <family val="2"/>
      </rPr>
      <t>пластиковая упаковка с крышкой, европодвес</t>
    </r>
  </si>
  <si>
    <r>
      <t xml:space="preserve">Краски акварельные медовые. Набор 12 цветов,                                          серия "Планета творчества", </t>
    </r>
    <r>
      <rPr>
        <sz val="12"/>
        <color indexed="8"/>
        <rFont val="Arial Cyr"/>
        <family val="2"/>
      </rPr>
      <t>пластиковая упаковка с крышкой, европодвес</t>
    </r>
  </si>
  <si>
    <t>Кол-во в упак.</t>
  </si>
  <si>
    <t>АКРИЛОВЫЕ КРАСКИ В НАБОРАХ.</t>
  </si>
  <si>
    <r>
      <t>Акриловая краска для детского творчества 6 цв. 17 мл. (20-21 гр) серия "Планета Творчества"</t>
    </r>
    <r>
      <rPr>
        <sz val="12"/>
        <rFont val="Arial Cyr"/>
        <family val="2"/>
      </rPr>
      <t xml:space="preserve"> (белая, алая, желтая, зеленая светлая, синяя, черная)</t>
    </r>
  </si>
  <si>
    <r>
      <t>Акриловая краска для детского творчества 12 цв. 17 мл. (20-21 гр) серия "Планета Творчества"</t>
    </r>
    <r>
      <rPr>
        <sz val="12"/>
        <rFont val="Arial Cyr"/>
        <family val="2"/>
      </rPr>
      <t xml:space="preserve"> (белая, желтая, лимонная, оранжевая, красная, красная темная, коричневая, зеленая, изумрудная, ультрамарин, синяя, черная)</t>
    </r>
  </si>
  <si>
    <t>ПАЛЬЧИКОВЫЕ КРАСКИ В НАБОРАХ</t>
  </si>
  <si>
    <r>
      <t xml:space="preserve">Краски для рисования пальчиками для детей от 3-х ЛЕТ в наборе 4 цвета (вес набора 200 г),  серия  "Планета творчества", </t>
    </r>
    <r>
      <rPr>
        <sz val="12"/>
        <color indexed="8"/>
        <rFont val="Arial Cyr"/>
        <family val="2"/>
      </rPr>
      <t>(красная, желтая, синяя, зеленая)</t>
    </r>
  </si>
  <si>
    <r>
      <t xml:space="preserve">Краски для рисования пальчиками для детей от 3-х ЛЕТ в наборе 6 цветов (вес набора 300 г),  серия "Планета творчества", </t>
    </r>
    <r>
      <rPr>
        <sz val="12"/>
        <color indexed="8"/>
        <rFont val="Arial Cyr"/>
        <family val="2"/>
      </rPr>
      <t>(красная, желтая, синяя, зеленая, белая, коричневая)</t>
    </r>
  </si>
  <si>
    <r>
      <t xml:space="preserve">Краски для рисования пальчиками для детей от </t>
    </r>
    <r>
      <rPr>
        <b/>
        <sz val="14"/>
        <color indexed="8"/>
        <rFont val="Arial Cyr"/>
        <family val="2"/>
      </rPr>
      <t>1 ГОДА</t>
    </r>
    <r>
      <rPr>
        <b/>
        <sz val="12"/>
        <color indexed="8"/>
        <rFont val="Arial Cyr"/>
        <family val="2"/>
      </rPr>
      <t xml:space="preserve">, в наборе 4 цвета (вес набора 200 г), гелеобразные , </t>
    </r>
    <r>
      <rPr>
        <sz val="12"/>
        <rFont val="Arial Cyr"/>
        <family val="2"/>
      </rPr>
      <t>(яблоко, лимон, клубника, голубика)</t>
    </r>
  </si>
  <si>
    <r>
      <t xml:space="preserve">Краски для рисования пальчиками для детей от </t>
    </r>
    <r>
      <rPr>
        <b/>
        <sz val="14"/>
        <color indexed="8"/>
        <rFont val="Arial Cyr"/>
        <family val="2"/>
      </rPr>
      <t>1 ГОДА</t>
    </r>
    <r>
      <rPr>
        <b/>
        <sz val="12"/>
        <color indexed="8"/>
        <rFont val="Arial Cyr"/>
        <family val="2"/>
      </rPr>
      <t xml:space="preserve">, в наборе 6 цветов (вес набора 300 г), гелеобразные , </t>
    </r>
    <r>
      <rPr>
        <sz val="12"/>
        <rFont val="Arial Cyr"/>
        <family val="2"/>
      </rPr>
      <t>(яблоко, лимон, клубника, голубика, апельсин, малина)</t>
    </r>
  </si>
  <si>
    <t>ПАСТЕЛЬ ДЕТСКАЯ В НАБОРАХ (серия "Middle Hard" d = 12 мм)</t>
  </si>
  <si>
    <t>Пастель (серия "Middle Hard") детская, 6 цветов                                            серия "Планета творчества"</t>
  </si>
  <si>
    <t>Пастель (серия "Middle Hard") детская, 12 цветов                                            серия "Планета творчества"</t>
  </si>
  <si>
    <t>ТОВАРЫ ДЛЯ ХУДОЖЕСТВЕННОГО ТВОРЧЕСТВА</t>
  </si>
  <si>
    <t>НАБОРЫ</t>
  </si>
  <si>
    <t xml:space="preserve"> ГУАШЬ ХУДОЖЕСТВЕННАЯ В НАБОРАХ</t>
  </si>
  <si>
    <r>
      <t xml:space="preserve">Гуашь художественная в наборе  6 цв. 33 мл </t>
    </r>
    <r>
      <rPr>
        <sz val="12"/>
        <rFont val="Arial Cyr"/>
        <family val="2"/>
      </rPr>
      <t>(белая, красная, желтая, богемская зеленая, синяя, черная)</t>
    </r>
  </si>
  <si>
    <r>
      <t xml:space="preserve">Гуашь художественная в наборе  12 цв. 33 мл №1 </t>
    </r>
    <r>
      <rPr>
        <sz val="12"/>
        <rFont val="Arial Cyr"/>
        <family val="2"/>
      </rPr>
      <t>(белая, красная, кармин, охра красная, оранжевая, желтая, охра желтая, богемская зеленая, зеленая ФЦ, синяя, фиолетовая, черная)</t>
    </r>
  </si>
  <si>
    <r>
      <t xml:space="preserve">Гуашь художественная в наборе  12 цв.  33 мл №2 </t>
    </r>
    <r>
      <rPr>
        <sz val="12"/>
        <rFont val="Arial Cyr"/>
        <family val="2"/>
      </rPr>
      <t>(белая, красная, малиновая, оранжевая, желтая, охра желтая, богемская зеленая, травяная зеленая, голубая, синяя, коричневая, черная)</t>
    </r>
  </si>
  <si>
    <r>
      <t xml:space="preserve"> </t>
    </r>
    <r>
      <rPr>
        <b/>
        <sz val="12"/>
        <color indexed="8"/>
        <rFont val="Arial Cyr"/>
        <family val="2"/>
      </rPr>
      <t xml:space="preserve">Гуашь художественная в наборе  6 цв. 22 мл (24-26 гр.) "Металлик" </t>
    </r>
    <r>
      <rPr>
        <sz val="12"/>
        <color indexed="8"/>
        <rFont val="Arial Cyr"/>
        <family val="2"/>
      </rPr>
      <t>(золото светлое, золото темное, серебро, медь, бронза, белый перламутр)</t>
    </r>
  </si>
  <si>
    <r>
      <t xml:space="preserve"> </t>
    </r>
    <r>
      <rPr>
        <b/>
        <sz val="12"/>
        <color indexed="8"/>
        <rFont val="Arial Cyr"/>
        <family val="2"/>
      </rPr>
      <t xml:space="preserve">Гуашь художественная в наборе  6 цв. 22 мл (25-28 гр.) "Перламутровая" </t>
    </r>
    <r>
      <rPr>
        <sz val="12"/>
        <color indexed="8"/>
        <rFont val="Arial Cyr"/>
        <family val="2"/>
      </rPr>
      <t>(белая, желтая, розовая, синяя, зеленая, серая)</t>
    </r>
  </si>
  <si>
    <t>АКРИЛОВЫЕ КРАСКИ ДЛЯ ХОББИ В НАБОРАХ</t>
  </si>
  <si>
    <t>ДЛЯ ДЕКОРАТИВНО-ПРИКЛАДНЫХ РАБОТ</t>
  </si>
  <si>
    <r>
      <t xml:space="preserve">Акриловая краска в наборе "Декор" 4 цв.22 мл (24-26 гр.)                             </t>
    </r>
    <r>
      <rPr>
        <sz val="12"/>
        <rFont val="Arial Cyr"/>
        <family val="2"/>
      </rPr>
      <t>(серебро, золото, перламутр, лак акриловый глянцевый)</t>
    </r>
  </si>
  <si>
    <r>
      <t xml:space="preserve">NEW </t>
    </r>
    <r>
      <rPr>
        <b/>
        <sz val="12"/>
        <rFont val="Arial Cyr"/>
        <family val="2"/>
      </rPr>
      <t>Акриловая краска в наборе "Металлик Декор" 4 цв.22 мл (24-26 гр.) (серебро, золото, медь, бронза)</t>
    </r>
  </si>
  <si>
    <r>
      <t xml:space="preserve">Акриловая краска в наборе  "Для декоративно-прикладных работ"   6 цв. 22 мл (24-26 гр.) </t>
    </r>
    <r>
      <rPr>
        <sz val="12"/>
        <rFont val="Arial Cyr"/>
        <family val="2"/>
      </rPr>
      <t>(красная, изумрудная, белая, жёлтая, синяя, чёрная).</t>
    </r>
  </si>
  <si>
    <r>
      <rPr>
        <b/>
        <sz val="12"/>
        <rFont val="Arial Cyr"/>
        <family val="2"/>
      </rPr>
      <t xml:space="preserve">Акриловая краска в наборе  "Для декоративно-прикладных работ"   8 цв. 22 мл (24-26 гр.) </t>
    </r>
    <r>
      <rPr>
        <sz val="12"/>
        <rFont val="Arial Cyr"/>
        <family val="2"/>
      </rPr>
      <t>(красная, изумрудная, белая, жёлтая, синяя, коричневая, оранжевая, чёрная).</t>
    </r>
  </si>
  <si>
    <t>ДЛЯ СТЕКЛА И КЕРАМИКИ</t>
  </si>
  <si>
    <r>
      <t xml:space="preserve">Акриловая краска в наборе "Стекло" 6 цв. 22 мл (24-26 гр.)                         </t>
    </r>
    <r>
      <rPr>
        <sz val="12"/>
        <rFont val="Arial Cyr"/>
        <family val="2"/>
      </rPr>
      <t>(белая, алая, желтая, изумрудная, синяя, черная)</t>
    </r>
  </si>
  <si>
    <r>
      <t xml:space="preserve">Акриловая краска в наборе "Стекло" 8 цв.  22 мл (24-26 гр.)                           </t>
    </r>
    <r>
      <rPr>
        <sz val="12"/>
        <rFont val="Arial Cyr"/>
        <family val="2"/>
      </rPr>
      <t>(белая, алая, кармин, охра желтая, желтая, изумрудная, синяя, черная)</t>
    </r>
  </si>
  <si>
    <r>
      <t xml:space="preserve">Акриловая краска в наборе "Стекло Металлик" 4 цв.  22 мл (24-26 гр.) </t>
    </r>
    <r>
      <rPr>
        <sz val="12"/>
        <rFont val="Arial Cyr"/>
        <family val="2"/>
      </rPr>
      <t>(золото, серебро, бронза, золото темное)</t>
    </r>
  </si>
  <si>
    <r>
      <t xml:space="preserve">Акриловая краска для ВИТРАЖНОЙ РОСПИСИ по стеклу (прозрачная) в наборе 6 цв.  22 мл (24-26 гр.) </t>
    </r>
    <r>
      <rPr>
        <sz val="12"/>
        <rFont val="Arial Cyr"/>
        <family val="2"/>
      </rPr>
      <t>(красная, синяя, маджента, зеленая, желтая, оранжевая)</t>
    </r>
  </si>
  <si>
    <t>ДЛЯ СТЕКЛА "ВИТРАЖ"</t>
  </si>
  <si>
    <r>
      <t xml:space="preserve">Акриловая краска для стекла в наборе "ВИТРАЖ" Набор №1 6 цв. 20 мл </t>
    </r>
    <r>
      <rPr>
        <sz val="12"/>
        <rFont val="Arial Cyr"/>
        <family val="2"/>
      </rPr>
      <t xml:space="preserve">(прозрачная, желтая, синия, зеленая теплая, красная, фиолетовая + </t>
    </r>
    <r>
      <rPr>
        <b/>
        <sz val="12"/>
        <rFont val="Arial Cyr"/>
        <family val="2"/>
      </rPr>
      <t>контур</t>
    </r>
    <r>
      <rPr>
        <sz val="12"/>
        <rFont val="Arial Cyr"/>
        <family val="2"/>
      </rPr>
      <t>)</t>
    </r>
  </si>
  <si>
    <r>
      <t xml:space="preserve">Акриловая краска для стекла в наборе "ВИТРАЖ" Набор №2 6 цв. 20 мл  </t>
    </r>
    <r>
      <rPr>
        <sz val="12"/>
        <rFont val="Arial Cyr"/>
        <family val="2"/>
      </rPr>
      <t xml:space="preserve">(белая, лимонная, оранжевая, зеленая холодная, голубая, маджента + </t>
    </r>
    <r>
      <rPr>
        <b/>
        <sz val="12"/>
        <rFont val="Arial Cyr"/>
        <family val="2"/>
      </rPr>
      <t>контур</t>
    </r>
    <r>
      <rPr>
        <sz val="12"/>
        <rFont val="Arial Cyr"/>
        <family val="2"/>
      </rPr>
      <t>)</t>
    </r>
  </si>
  <si>
    <t>ДЛЯ РОСПИСИ ТКАНИ</t>
  </si>
  <si>
    <r>
      <t xml:space="preserve">Акриловая краска в наборе "Для ткани" 8 цв. 22 мл (24-26 гр.)                        № 1 </t>
    </r>
    <r>
      <rPr>
        <sz val="12"/>
        <rFont val="Arial Cyr"/>
        <family val="2"/>
      </rPr>
      <t>(красная, изумрудная, жёлтая, ультрамарин, белая, чёрная, золото, серебро).</t>
    </r>
  </si>
  <si>
    <r>
      <t xml:space="preserve">Акриловая краска в наборе "Для ткани" 8 цв. 22 мл (24-26 гр.)                        № 2 </t>
    </r>
    <r>
      <rPr>
        <sz val="12"/>
        <rFont val="Arial Cyr"/>
        <family val="2"/>
      </rPr>
      <t>(белая, лимонная, оранжевая, небесно-голубая, лиственно-зеленая,орхидея, синяя, фиолетовая).</t>
    </r>
  </si>
  <si>
    <r>
      <t xml:space="preserve">Акриловая краска в наборе  "Для ткани </t>
    </r>
    <r>
      <rPr>
        <b/>
        <sz val="12"/>
        <rFont val="Arial Cyr"/>
        <family val="2"/>
      </rPr>
      <t xml:space="preserve">Металлик" 4 цв. 22 мл                          (24-26 гр.) </t>
    </r>
    <r>
      <rPr>
        <sz val="12"/>
        <rFont val="Arial Cyr"/>
        <family val="2"/>
      </rPr>
      <t>(золото, серебро, перламутр, лак декоративный).</t>
    </r>
  </si>
  <si>
    <r>
      <t xml:space="preserve">Акриловая краска в наборе "Для ткани" 4 цв.  22 мл (24-26 гр.)                         </t>
    </r>
    <r>
      <rPr>
        <sz val="12"/>
        <rFont val="Arial Cyr"/>
        <family val="2"/>
      </rPr>
      <t>(красная,  жёлтая, ультрамарин, чёрная).</t>
    </r>
  </si>
  <si>
    <t>ХУДОЖЕСТВЕННЫЕ</t>
  </si>
  <si>
    <r>
      <t xml:space="preserve">Акриловая краска в наборе "Художественный" 12 цв.  22 мл                         (24-27 гр.)  №1 </t>
    </r>
    <r>
      <rPr>
        <sz val="12"/>
        <rFont val="Arial Cyr"/>
        <family val="2"/>
      </rPr>
      <t>(белая, кадмий желтый (имит.), изумрудно-зелёная, киноварь (имит.), ультрамарин, черная, кадмий лимонный (имит.), охра жёлтая, кадмий красный темный (имит.), ван-дик коричневый, кобальт синий (имит.), фиолетовая).</t>
    </r>
  </si>
  <si>
    <r>
      <t xml:space="preserve">Акриловая краска в наборе "Художественный" 12 цв.  22 мл                           (24-27 гр.)  №2 </t>
    </r>
    <r>
      <rPr>
        <sz val="12"/>
        <rFont val="Arial Cyr"/>
        <family val="2"/>
      </rPr>
      <t>(белая, кадмий желтый (имит.), изумрудно-зелёная, киноварь (имит.), ультрамарин, черная, неаполитанская жёлтая, богемская зелёная, охра красная, краплак красный, кобальт синий (имит.), голубая ФЦ).</t>
    </r>
  </si>
  <si>
    <t>НАБОР ДЛЯ ДЕКУПАЖА</t>
  </si>
  <si>
    <t>1.</t>
  </si>
  <si>
    <r>
      <t xml:space="preserve">NEW </t>
    </r>
    <r>
      <rPr>
        <b/>
        <sz val="12"/>
        <rFont val="Arial Cyr"/>
        <family val="2"/>
      </rPr>
      <t xml:space="preserve">Набор для Декупажа (с лаком "бриллиант"), 4 бан., 33 мл       </t>
    </r>
    <r>
      <rPr>
        <b/>
        <sz val="12"/>
        <rFont val="Arial Cyr"/>
        <family val="2"/>
      </rPr>
      <t xml:space="preserve">                             </t>
    </r>
    <r>
      <rPr>
        <sz val="12"/>
        <rFont val="Arial Cyr"/>
        <family val="2"/>
      </rPr>
      <t>(лак акриловый глянцевый повышенной твердости, грунт для декупажа, клей для декупажа, лак акриловый "бриллиант" с иризирующим эффектом)</t>
    </r>
  </si>
  <si>
    <t>2.</t>
  </si>
  <si>
    <r>
      <t>NEW</t>
    </r>
    <r>
      <rPr>
        <b/>
        <sz val="12"/>
        <rFont val="Arial Cyr"/>
        <family val="2"/>
      </rPr>
      <t xml:space="preserve"> Набор для Декупажа (с кракелюрным лаком), 4 бан., 33 мл         </t>
    </r>
    <r>
      <rPr>
        <sz val="12"/>
        <rFont val="Arial Cyr"/>
        <family val="2"/>
      </rPr>
      <t>(лак акриловый глянцевый повышенной твердости, грунт для декупажа, клей для декупажа, лак кракелюрный одношаговый)</t>
    </r>
  </si>
  <si>
    <t>МАТЕРИАЛЫ ДЛЯ ХУДОЖНИКОВ И ДИЗАЙНЕРОВ</t>
  </si>
  <si>
    <t>ГУАШЬ ХУДОЖЕСТВЕННАЯ</t>
  </si>
  <si>
    <r>
      <t xml:space="preserve">Гуашь художественная, п/э баночка 33 мл, (35-40 гр.) </t>
    </r>
    <r>
      <rPr>
        <sz val="12"/>
        <color indexed="8"/>
        <rFont val="Arial Cyr"/>
        <family val="2"/>
      </rPr>
      <t>(17 цветов) *</t>
    </r>
  </si>
  <si>
    <r>
      <t xml:space="preserve">Гуашь художественная, п/э баночка 33 мл, (35-40 гр.) </t>
    </r>
    <r>
      <rPr>
        <sz val="12"/>
        <color indexed="8"/>
        <rFont val="Arial Cyr"/>
        <family val="2"/>
      </rPr>
      <t>(4 цвета) **</t>
    </r>
  </si>
  <si>
    <r>
      <t xml:space="preserve">Гуашь художественная, п/э баночка 100 мл, </t>
    </r>
    <r>
      <rPr>
        <sz val="12"/>
        <color indexed="8"/>
        <rFont val="Arial Cyr"/>
        <family val="2"/>
      </rPr>
      <t>(17 цветов) *</t>
    </r>
    <r>
      <rPr>
        <b/>
        <sz val="12"/>
        <color indexed="8"/>
        <rFont val="Arial Cyr"/>
        <family val="2"/>
      </rPr>
      <t xml:space="preserve"> </t>
    </r>
  </si>
  <si>
    <r>
      <t xml:space="preserve">Гуашь художественная, п/э баночка 100 мл, </t>
    </r>
    <r>
      <rPr>
        <sz val="12"/>
        <color indexed="8"/>
        <rFont val="Arial Cyr"/>
        <family val="2"/>
      </rPr>
      <t xml:space="preserve">(4 цвета) ** </t>
    </r>
    <r>
      <rPr>
        <b/>
        <i/>
        <sz val="12"/>
        <color indexed="8"/>
        <rFont val="Arial Cyr"/>
        <family val="2"/>
      </rPr>
      <t>под заказ</t>
    </r>
  </si>
  <si>
    <r>
      <t xml:space="preserve">Гуашь художественная, п/э банка 1кг, </t>
    </r>
    <r>
      <rPr>
        <sz val="12"/>
        <color indexed="8"/>
        <rFont val="Arial Cyr"/>
        <family val="2"/>
      </rPr>
      <t>(17 цветов)</t>
    </r>
    <r>
      <rPr>
        <b/>
        <sz val="12"/>
        <color indexed="8"/>
        <rFont val="Arial Cyr"/>
        <family val="2"/>
      </rPr>
      <t xml:space="preserve"> *</t>
    </r>
  </si>
  <si>
    <r>
      <t xml:space="preserve">Гуашь художественная, п/э банка 1кг, </t>
    </r>
    <r>
      <rPr>
        <sz val="12"/>
        <color indexed="8"/>
        <rFont val="Arial Cyr"/>
        <family val="2"/>
      </rPr>
      <t xml:space="preserve">(4 цвета) ** </t>
    </r>
    <r>
      <rPr>
        <b/>
        <i/>
        <sz val="12"/>
        <color indexed="8"/>
        <rFont val="Arial Cyr"/>
        <family val="2"/>
      </rPr>
      <t>под заказ</t>
    </r>
  </si>
  <si>
    <r>
      <t xml:space="preserve">* </t>
    </r>
    <r>
      <rPr>
        <sz val="12"/>
        <color indexed="8"/>
        <rFont val="Times New Roman Cyr"/>
        <family val="2"/>
      </rPr>
      <t>белая, красная, малиновая, охра красная, алая, оранжевая, желтая, охра желтая, богемская зеленая,</t>
    </r>
  </si>
  <si>
    <t>травяная зеленая, голубая, синяя, кармин,  фиолетовая, коричневая, черная, зеленая ФЦ</t>
  </si>
  <si>
    <r>
      <t xml:space="preserve">** </t>
    </r>
    <r>
      <rPr>
        <sz val="12"/>
        <color indexed="8"/>
        <rFont val="Times New Roman Cyr"/>
        <family val="2"/>
      </rPr>
      <t>ультрамарин, кобальт фиолетовый светлый (имитация), кобальт фиолетовый темный (имитация)</t>
    </r>
  </si>
  <si>
    <r>
      <t xml:space="preserve">кобальт синий (имитация) - </t>
    </r>
    <r>
      <rPr>
        <b/>
        <i/>
        <sz val="12"/>
        <color indexed="8"/>
        <rFont val="Times New Roman Cyr"/>
        <family val="2"/>
      </rPr>
      <t>(изготавливается по предварительному заказу от 70 кг)</t>
    </r>
  </si>
  <si>
    <t>ГРУНТ ДЛЯ ЖИВОПИСИ</t>
  </si>
  <si>
    <r>
      <t xml:space="preserve">Грунт для живописи, п/э банка 100 мл </t>
    </r>
    <r>
      <rPr>
        <sz val="12"/>
        <rFont val="Arial Cyr"/>
        <family val="2"/>
      </rPr>
      <t>(аналог грунта GESSO)</t>
    </r>
  </si>
  <si>
    <t>Грунт для декупажа, п/э баночка 100 мл</t>
  </si>
  <si>
    <t>Грунт для декупажа, п/э баночка 33 мл</t>
  </si>
  <si>
    <t>АКРИЛОВЫЕ КРАСКИ</t>
  </si>
  <si>
    <r>
      <t xml:space="preserve">Краска акриловая дизайнерская, в п/э банке 100 мл, </t>
    </r>
    <r>
      <rPr>
        <sz val="12"/>
        <color indexed="8"/>
        <rFont val="Arial Cyr"/>
        <family val="2"/>
      </rPr>
      <t>(10 цв.)</t>
    </r>
    <r>
      <rPr>
        <b/>
        <sz val="12"/>
        <color indexed="8"/>
        <rFont val="Arial Cyr"/>
        <family val="2"/>
      </rPr>
      <t>*</t>
    </r>
  </si>
  <si>
    <r>
      <t xml:space="preserve">Краска акриловая дизайнерская, в п/э банке 100 мл, </t>
    </r>
    <r>
      <rPr>
        <sz val="12"/>
        <color indexed="8"/>
        <rFont val="Arial Cyr"/>
        <family val="2"/>
      </rPr>
      <t>(6 цв.)</t>
    </r>
    <r>
      <rPr>
        <b/>
        <sz val="12"/>
        <color indexed="8"/>
        <rFont val="Arial Cyr"/>
        <family val="2"/>
      </rPr>
      <t>**</t>
    </r>
  </si>
  <si>
    <r>
      <t xml:space="preserve">Краска акриловая дизайнерская, в п/э банке 100 мл, </t>
    </r>
    <r>
      <rPr>
        <sz val="12"/>
        <color indexed="8"/>
        <rFont val="Arial Cyr"/>
        <family val="2"/>
      </rPr>
      <t>(1 цв.)</t>
    </r>
    <r>
      <rPr>
        <b/>
        <sz val="12"/>
        <color indexed="8"/>
        <rFont val="Arial Cyr"/>
        <family val="2"/>
      </rPr>
      <t>***</t>
    </r>
  </si>
  <si>
    <r>
      <t xml:space="preserve">Краска акриловая дизайнерская, в п/э банке 100 мл, </t>
    </r>
    <r>
      <rPr>
        <sz val="12"/>
        <color indexed="8"/>
        <rFont val="Arial Cyr"/>
        <family val="2"/>
      </rPr>
      <t>(3 цв.)</t>
    </r>
    <r>
      <rPr>
        <b/>
        <sz val="12"/>
        <color indexed="8"/>
        <rFont val="Arial Cyr"/>
        <family val="2"/>
      </rPr>
      <t>****</t>
    </r>
  </si>
  <si>
    <r>
      <t>*</t>
    </r>
    <r>
      <rPr>
        <sz val="12"/>
        <color indexed="8"/>
        <rFont val="Times New Roman Cyr"/>
        <family val="2"/>
      </rPr>
      <t xml:space="preserve"> белая, чёрная, красная, малиновая,  коричневая, охра жёлтая, синяя,  охра красная,</t>
    </r>
  </si>
  <si>
    <r>
      <t xml:space="preserve">   серая, </t>
    </r>
    <r>
      <rPr>
        <sz val="12"/>
        <rFont val="Times New Roman Cyr"/>
        <family val="2"/>
      </rPr>
      <t>орхидея</t>
    </r>
  </si>
  <si>
    <r>
      <t>**</t>
    </r>
    <r>
      <rPr>
        <sz val="12"/>
        <color indexed="8"/>
        <rFont val="Times New Roman Cyr"/>
        <family val="2"/>
      </rPr>
      <t>лимонная, жёлтая, оранжевая</t>
    </r>
    <r>
      <rPr>
        <b/>
        <sz val="12"/>
        <color indexed="8"/>
        <rFont val="Times New Roman Cyr"/>
        <family val="2"/>
      </rPr>
      <t xml:space="preserve">, </t>
    </r>
    <r>
      <rPr>
        <sz val="12"/>
        <color indexed="8"/>
        <rFont val="Times New Roman Cyr"/>
        <family val="2"/>
      </rPr>
      <t>изумрудная, ультрамарин</t>
    </r>
    <r>
      <rPr>
        <i/>
        <sz val="12"/>
        <color indexed="8"/>
        <rFont val="Times New Roman Cyr"/>
        <family val="2"/>
      </rPr>
      <t xml:space="preserve">, </t>
    </r>
    <r>
      <rPr>
        <b/>
        <i/>
        <sz val="12"/>
        <rFont val="Times New Roman Cyr"/>
        <family val="2"/>
      </rPr>
      <t>черная глубокая</t>
    </r>
  </si>
  <si>
    <r>
      <t xml:space="preserve">*** </t>
    </r>
    <r>
      <rPr>
        <sz val="12"/>
        <color indexed="8"/>
        <rFont val="Times New Roman Cyr"/>
        <family val="2"/>
      </rPr>
      <t xml:space="preserve"> серебряная </t>
    </r>
  </si>
  <si>
    <r>
      <t xml:space="preserve">**** </t>
    </r>
    <r>
      <rPr>
        <sz val="12"/>
        <color indexed="8"/>
        <rFont val="Times New Roman Cyr"/>
        <family val="2"/>
      </rPr>
      <t>золотая светлая, золотая темная,перламутровая,</t>
    </r>
  </si>
  <si>
    <t>ВНИМАНИЕ : При изготовлении акриловой краски фасовкой от 1 кг., объем мин. партии на цвет не менее 70 кг.</t>
  </si>
  <si>
    <r>
      <t xml:space="preserve">Краска акриловая по стеклу, в баночке 22 мл, </t>
    </r>
    <r>
      <rPr>
        <sz val="12"/>
        <color indexed="8"/>
        <rFont val="Arial Cyr"/>
        <family val="2"/>
      </rPr>
      <t>(9 цветов)</t>
    </r>
    <r>
      <rPr>
        <b/>
        <sz val="12"/>
        <color indexed="8"/>
        <rFont val="Arial Cyr"/>
        <family val="2"/>
      </rPr>
      <t>*</t>
    </r>
  </si>
  <si>
    <r>
      <t>*</t>
    </r>
    <r>
      <rPr>
        <sz val="12"/>
        <color indexed="8"/>
        <rFont val="Times New Roman Cyr"/>
        <family val="2"/>
      </rPr>
      <t xml:space="preserve"> Белая, чёрная, жёлтая, охра жёлтая, алая, кармин, изумрудная, </t>
    </r>
    <r>
      <rPr>
        <sz val="12"/>
        <color indexed="8"/>
        <rFont val="Times New Roman Cyr"/>
        <family val="2"/>
      </rPr>
      <t>синяя, оранжевая</t>
    </r>
  </si>
  <si>
    <t xml:space="preserve">ВИТРАЖНАЯ КРАСКА </t>
  </si>
  <si>
    <r>
      <t xml:space="preserve">Краска акриловая по стеклу для </t>
    </r>
    <r>
      <rPr>
        <b/>
        <sz val="12"/>
        <color indexed="8"/>
        <rFont val="Arial Cyr"/>
        <family val="2"/>
      </rPr>
      <t>ВИТРАЖА</t>
    </r>
    <r>
      <rPr>
        <b/>
        <sz val="12"/>
        <color indexed="8"/>
        <rFont val="Arial Cyr"/>
        <family val="2"/>
      </rPr>
      <t xml:space="preserve">, прозрачная, во флаконе с "носиком" 20 мл, </t>
    </r>
    <r>
      <rPr>
        <sz val="12"/>
        <color indexed="8"/>
        <rFont val="Arial Cyr"/>
        <family val="2"/>
      </rPr>
      <t>(12 цветов)</t>
    </r>
    <r>
      <rPr>
        <b/>
        <sz val="12"/>
        <color indexed="8"/>
        <rFont val="Arial Cyr"/>
        <family val="2"/>
      </rPr>
      <t>*</t>
    </r>
  </si>
  <si>
    <r>
      <t>*</t>
    </r>
    <r>
      <rPr>
        <sz val="12"/>
        <color indexed="8"/>
        <rFont val="Times New Roman Cyr"/>
        <family val="2"/>
      </rPr>
      <t xml:space="preserve"> Бесцветная, молочная, жёлтая, красная, зеленая теплая, зеленая холодная, </t>
    </r>
    <r>
      <rPr>
        <sz val="12"/>
        <color indexed="8"/>
        <rFont val="Times New Roman Cyr"/>
        <family val="2"/>
      </rPr>
      <t>синяя, лимонная, оранжевая, голубая,</t>
    </r>
  </si>
  <si>
    <t xml:space="preserve">    маджента, фиолетовая</t>
  </si>
  <si>
    <t>РЕЛЬЕФНАЯ КРАСКА / КОНТУРЫ</t>
  </si>
  <si>
    <r>
      <t xml:space="preserve">Рельефная краска "Контур металлик", флакон с "носиком" 20 мл,                  </t>
    </r>
    <r>
      <rPr>
        <sz val="12"/>
        <color indexed="8"/>
        <rFont val="Arial Cyr"/>
        <family val="2"/>
      </rPr>
      <t>(5 цветов) серебро</t>
    </r>
    <r>
      <rPr>
        <sz val="12"/>
        <rFont val="Arial Cyr"/>
        <family val="2"/>
      </rPr>
      <t>, золото, свинец, медь, бронза</t>
    </r>
  </si>
  <si>
    <r>
      <t xml:space="preserve">Рельефная краска "Контур цветной", флакон с "носиком" 20 мл,                 </t>
    </r>
    <r>
      <rPr>
        <sz val="12"/>
        <color indexed="8"/>
        <rFont val="Arial Cyr"/>
        <family val="2"/>
      </rPr>
      <t>(12 цветов) белый, черный</t>
    </r>
    <r>
      <rPr>
        <sz val="12"/>
        <rFont val="Arial Cyr"/>
        <family val="2"/>
      </rPr>
      <t>, алый, желтый, зеленый светлый, зеленый, коралловый, оранжевый, розовый, темно-розовый, голубой, синий.</t>
    </r>
  </si>
  <si>
    <r>
      <t xml:space="preserve">NEW </t>
    </r>
    <r>
      <rPr>
        <b/>
        <sz val="12"/>
        <color indexed="8"/>
        <rFont val="Arial Cyr"/>
        <family val="2"/>
      </rPr>
      <t>Краска акриловая для тканей, в п/э баночке 28 мл,</t>
    </r>
    <r>
      <rPr>
        <sz val="12"/>
        <color indexed="8"/>
        <rFont val="Arial Cyr"/>
        <family val="2"/>
      </rPr>
      <t xml:space="preserve"> (26 цв.)</t>
    </r>
    <r>
      <rPr>
        <b/>
        <sz val="12"/>
        <color indexed="8"/>
        <rFont val="Arial Cyr"/>
        <family val="2"/>
      </rPr>
      <t>*,**</t>
    </r>
  </si>
  <si>
    <r>
      <t xml:space="preserve">NEW </t>
    </r>
    <r>
      <rPr>
        <b/>
        <sz val="12"/>
        <color indexed="8"/>
        <rFont val="Arial Cyr"/>
        <family val="2"/>
      </rPr>
      <t>Краска акриловая для тканей, в п/э баночке 28 мл,</t>
    </r>
    <r>
      <rPr>
        <sz val="12"/>
        <color indexed="8"/>
        <rFont val="Arial Cyr"/>
        <family val="2"/>
      </rPr>
      <t xml:space="preserve"> </t>
    </r>
    <r>
      <rPr>
        <b/>
        <sz val="12"/>
        <color indexed="8"/>
        <rFont val="Arial Cyr"/>
        <family val="2"/>
      </rPr>
      <t xml:space="preserve">металлик                  </t>
    </r>
    <r>
      <rPr>
        <sz val="12"/>
        <color indexed="8"/>
        <rFont val="Arial Cyr"/>
        <family val="2"/>
      </rPr>
      <t>(5 цв.)</t>
    </r>
    <r>
      <rPr>
        <b/>
        <sz val="12"/>
        <color indexed="8"/>
        <rFont val="Arial Cyr"/>
        <family val="2"/>
      </rPr>
      <t>***, ****</t>
    </r>
  </si>
  <si>
    <r>
      <t>Краска акриловая для тканей, в п/э баночке 100 мл,</t>
    </r>
    <r>
      <rPr>
        <sz val="12"/>
        <color indexed="8"/>
        <rFont val="Arial Cyr"/>
        <family val="2"/>
      </rPr>
      <t xml:space="preserve"> (13 цв.)</t>
    </r>
    <r>
      <rPr>
        <b/>
        <sz val="12"/>
        <color indexed="8"/>
        <rFont val="Arial Cyr"/>
        <family val="2"/>
      </rPr>
      <t>*</t>
    </r>
  </si>
  <si>
    <r>
      <t>Краска акриловая для тканей, в п/э баночке 100 мл,</t>
    </r>
    <r>
      <rPr>
        <sz val="12"/>
        <color indexed="8"/>
        <rFont val="Arial Cyr"/>
        <family val="2"/>
      </rPr>
      <t xml:space="preserve"> (14 цв.)</t>
    </r>
    <r>
      <rPr>
        <b/>
        <sz val="12"/>
        <color indexed="8"/>
        <rFont val="Arial Cyr"/>
        <family val="2"/>
      </rPr>
      <t>**</t>
    </r>
  </si>
  <si>
    <r>
      <t xml:space="preserve">Краска акриловая для тканей, в п/э баночке 100 мл, </t>
    </r>
    <r>
      <rPr>
        <sz val="12"/>
        <color indexed="8"/>
        <rFont val="Arial Cyr"/>
        <family val="2"/>
      </rPr>
      <t>(2 цв.)</t>
    </r>
    <r>
      <rPr>
        <b/>
        <sz val="12"/>
        <color indexed="8"/>
        <rFont val="Arial Cyr"/>
        <family val="2"/>
      </rPr>
      <t>***</t>
    </r>
  </si>
  <si>
    <r>
      <rPr>
        <b/>
        <sz val="12"/>
        <color indexed="8"/>
        <rFont val="Arial Cyr"/>
        <family val="2"/>
      </rPr>
      <t xml:space="preserve">Краска акриловая для тканей, в п/э баночке 100 мл, </t>
    </r>
    <r>
      <rPr>
        <sz val="12"/>
        <color indexed="8"/>
        <rFont val="Arial Cyr"/>
        <family val="2"/>
      </rPr>
      <t>(2 цв.)</t>
    </r>
    <r>
      <rPr>
        <b/>
        <sz val="12"/>
        <color indexed="8"/>
        <rFont val="Arial Cyr"/>
        <family val="2"/>
      </rPr>
      <t>****</t>
    </r>
  </si>
  <si>
    <r>
      <t>*</t>
    </r>
    <r>
      <rPr>
        <sz val="11"/>
        <color indexed="8"/>
        <rFont val="Times New Roman Cyr"/>
        <family val="2"/>
      </rPr>
      <t xml:space="preserve">     </t>
    </r>
    <r>
      <rPr>
        <sz val="12"/>
        <color indexed="8"/>
        <rFont val="Times New Roman Cyr"/>
        <family val="2"/>
      </rPr>
      <t xml:space="preserve">белый, черный, красный, малиновый, охра желтая, синий, коричневый, небесно-голубая, зеленая, </t>
    </r>
  </si>
  <si>
    <r>
      <t>турецкая голубая, лиственная зеленая, серая теплая,</t>
    </r>
    <r>
      <rPr>
        <sz val="12"/>
        <rFont val="Times New Roman Cyr"/>
        <family val="2"/>
      </rPr>
      <t xml:space="preserve"> слоновая кость.</t>
    </r>
  </si>
  <si>
    <r>
      <t xml:space="preserve">**  </t>
    </r>
    <r>
      <rPr>
        <sz val="12"/>
        <rFont val="Times New Roman Cyr"/>
        <family val="2"/>
      </rPr>
      <t xml:space="preserve">неаполитанская оранжевая, неаполитанская оранжевая, гранатовая, желтый,  оранжевый,  лимонный,   </t>
    </r>
  </si>
  <si>
    <t xml:space="preserve"> изумрудный, красная темная, орхидея, оливковая зеленая, ультрамарин, кобальт синий, фиолетовая, черная глубокая. </t>
  </si>
  <si>
    <r>
      <t>***</t>
    </r>
    <r>
      <rPr>
        <b/>
        <sz val="11"/>
        <color indexed="8"/>
        <rFont val="Times New Roman Cyr"/>
        <family val="2"/>
      </rPr>
      <t xml:space="preserve"> </t>
    </r>
    <r>
      <rPr>
        <sz val="12"/>
        <color indexed="8"/>
        <rFont val="Times New Roman Cyr"/>
        <family val="2"/>
      </rPr>
      <t>перламутровая, серебряная</t>
    </r>
  </si>
  <si>
    <r>
      <t>****</t>
    </r>
    <r>
      <rPr>
        <i/>
        <sz val="12"/>
        <color indexed="8"/>
        <rFont val="Times New Roman Cyr"/>
        <family val="2"/>
      </rPr>
      <t xml:space="preserve">золотая светлая ,золото солнечное,  серебро жемчужное  </t>
    </r>
  </si>
  <si>
    <t>АКРИЛОВЫЕ КРАСКИ ХУДОЖЕСТВЕННЫЕ</t>
  </si>
  <si>
    <r>
      <rPr>
        <b/>
        <sz val="12"/>
        <color indexed="10"/>
        <rFont val="Arial Cyr"/>
        <family val="2"/>
      </rPr>
      <t>NEW</t>
    </r>
    <r>
      <rPr>
        <b/>
        <sz val="12"/>
        <color indexed="8"/>
        <rFont val="Arial Cyr"/>
        <family val="2"/>
      </rPr>
      <t xml:space="preserve"> Краска акриловая художественная, в п/э баночке 28 мл, металлик     </t>
    </r>
    <r>
      <rPr>
        <sz val="12"/>
        <color indexed="8"/>
        <rFont val="Arial Cyr"/>
        <family val="2"/>
      </rPr>
      <t>(24 цвета) ****, *****</t>
    </r>
  </si>
  <si>
    <r>
      <rPr>
        <b/>
        <sz val="12"/>
        <color indexed="10"/>
        <rFont val="Arial Cyr"/>
        <family val="2"/>
      </rPr>
      <t xml:space="preserve">NEW </t>
    </r>
    <r>
      <rPr>
        <b/>
        <sz val="12"/>
        <color indexed="8"/>
        <rFont val="Arial Cyr"/>
        <family val="2"/>
      </rPr>
      <t xml:space="preserve">Краска акриловая художественная, в п/э баночке 28 мл, металлик       </t>
    </r>
    <r>
      <rPr>
        <sz val="12"/>
        <color indexed="8"/>
        <rFont val="Arial Cyr"/>
        <family val="2"/>
      </rPr>
      <t>(2 цвета) ***</t>
    </r>
  </si>
  <si>
    <r>
      <t xml:space="preserve">Краска акриловая художественная, в п/э баночке 100 мл,                               </t>
    </r>
    <r>
      <rPr>
        <sz val="12"/>
        <color indexed="8"/>
        <rFont val="Arial Cyr"/>
        <family val="2"/>
      </rPr>
      <t>(26 цветов)</t>
    </r>
    <r>
      <rPr>
        <b/>
        <sz val="12"/>
        <color indexed="8"/>
        <rFont val="Arial Cyr"/>
        <family val="2"/>
      </rPr>
      <t>*</t>
    </r>
  </si>
  <si>
    <r>
      <t xml:space="preserve">Краска акриловая художественная, в п/э баночке 100 мл,                               </t>
    </r>
    <r>
      <rPr>
        <sz val="12"/>
        <color indexed="8"/>
        <rFont val="Arial Cyr"/>
        <family val="2"/>
      </rPr>
      <t>(24 цвета)</t>
    </r>
    <r>
      <rPr>
        <b/>
        <sz val="12"/>
        <color indexed="8"/>
        <rFont val="Arial Cyr"/>
        <family val="2"/>
      </rPr>
      <t>**</t>
    </r>
  </si>
  <si>
    <r>
      <t xml:space="preserve">Краска акриловая художественная, в п/э баночке 100 мл,                                   </t>
    </r>
    <r>
      <rPr>
        <sz val="12"/>
        <color indexed="8"/>
        <rFont val="Arial Cyr"/>
        <family val="2"/>
      </rPr>
      <t>(2 цвета)</t>
    </r>
    <r>
      <rPr>
        <b/>
        <sz val="12"/>
        <color indexed="8"/>
        <rFont val="Arial Cyr"/>
        <family val="2"/>
      </rPr>
      <t>***</t>
    </r>
  </si>
  <si>
    <r>
      <t xml:space="preserve">Краска акриловая художественная, в п/э баночке 100 мл,                                  </t>
    </r>
    <r>
      <rPr>
        <sz val="12"/>
        <color indexed="8"/>
        <rFont val="Arial Cyr"/>
        <family val="2"/>
      </rPr>
      <t>(12 цвет)</t>
    </r>
    <r>
      <rPr>
        <b/>
        <sz val="12"/>
        <color indexed="8"/>
        <rFont val="Arial Cyr"/>
        <family val="2"/>
      </rPr>
      <t>****</t>
    </r>
  </si>
  <si>
    <r>
      <t xml:space="preserve">Краска акриловая художественная, в п/э баночке 100 мл,                                   </t>
    </r>
    <r>
      <rPr>
        <sz val="12"/>
        <color indexed="8"/>
        <rFont val="Arial Cyr"/>
        <family val="2"/>
      </rPr>
      <t>(8 цветов)</t>
    </r>
    <r>
      <rPr>
        <b/>
        <sz val="12"/>
        <color indexed="8"/>
        <rFont val="Arial Cyr"/>
        <family val="2"/>
      </rPr>
      <t>*****</t>
    </r>
  </si>
  <si>
    <t>охра красная, серая холодная, серая теплая, железная лазурь, богемская зеленая,  небесно-голубая,</t>
  </si>
  <si>
    <t xml:space="preserve">телесная, сиена натуральная, ван-дик коричневый, неаполитанская желтая,  голубая ФЦ, </t>
  </si>
  <si>
    <t xml:space="preserve">слоновая кость,розово-фиолетовая,  восточная синяя, турецкая голубая, </t>
  </si>
  <si>
    <t>аквамарин, лиственная зеленая, зеленая теплая, рубиновая, голубой сапфир.</t>
  </si>
  <si>
    <r>
      <rPr>
        <sz val="14"/>
        <color indexed="8"/>
        <rFont val="Times New Roman"/>
        <family val="1"/>
      </rPr>
      <t>**</t>
    </r>
    <r>
      <rPr>
        <b/>
        <sz val="14"/>
        <color indexed="8"/>
        <rFont val="Times New Roman"/>
        <family val="1"/>
      </rPr>
      <t xml:space="preserve">   </t>
    </r>
    <r>
      <rPr>
        <sz val="14"/>
        <color indexed="8"/>
        <rFont val="Times New Roman"/>
        <family val="1"/>
      </rPr>
      <t>бирюзовая,оранжевая, краплак красный, красная ОЛКИ, кадмий красный темный, изумрудно-зелёная,</t>
    </r>
  </si>
  <si>
    <t xml:space="preserve">ультрамарин, кадмий лимонный, фиолетовая, сине-фиолетовая,  кобальт фиолетовый светлый, </t>
  </si>
  <si>
    <t>кобальт фиолетовый темный, зелёная ФЦ, кобальт синий темный, кобальт синий , кадмий желтый ,</t>
  </si>
  <si>
    <t xml:space="preserve">кадмий оранжевый ,неаполитанская оранжевая,  кармин, желто-зеленая, гранатовая, ультрамарин темный, </t>
  </si>
  <si>
    <t xml:space="preserve">оливковая зеленая,черная глубокая,  </t>
  </si>
  <si>
    <r>
      <rPr>
        <sz val="14"/>
        <color indexed="8"/>
        <rFont val="Times New Roman"/>
        <family val="1"/>
      </rPr>
      <t>***</t>
    </r>
    <r>
      <rPr>
        <b/>
        <sz val="14"/>
        <color indexed="8"/>
        <rFont val="Times New Roman"/>
        <family val="1"/>
      </rPr>
      <t xml:space="preserve">     </t>
    </r>
    <r>
      <rPr>
        <sz val="14"/>
        <color indexed="8"/>
        <rFont val="Times New Roman"/>
        <family val="1"/>
      </rPr>
      <t>серебро жемчужное, серебряная</t>
    </r>
  </si>
  <si>
    <t>****   золотая Светлая, золотая Темная, золото Королевское, золото Олимпийское,  золото Солнечное,</t>
  </si>
  <si>
    <t xml:space="preserve">           </t>
  </si>
  <si>
    <t xml:space="preserve">    золото Сусальное, золото Фараона, золото Античное, золото Венецианское, </t>
  </si>
  <si>
    <t xml:space="preserve"> </t>
  </si>
  <si>
    <t xml:space="preserve">    золото Инков, золото Древнерусское, золото Скифов.</t>
  </si>
  <si>
    <t>*****  перламутровая, бронза, медь, золото Сверкающее, бронза Античная ,</t>
  </si>
  <si>
    <t xml:space="preserve">     золото Шёлковое, белый Жемчуг, черный Жемчуг</t>
  </si>
  <si>
    <t>АКРИЛОВЫЕ КРАСКИ ХУДОЖЕСТВЕННЫЕ         СЕРИЯ - "Арт Галерея"</t>
  </si>
  <si>
    <r>
      <rPr>
        <b/>
        <i/>
        <sz val="12"/>
        <color indexed="10"/>
        <rFont val="Arial Cyr"/>
        <family val="2"/>
      </rPr>
      <t xml:space="preserve">NEW !!! </t>
    </r>
    <r>
      <rPr>
        <b/>
        <i/>
        <sz val="12"/>
        <rFont val="Arial Cyr"/>
        <family val="2"/>
      </rPr>
      <t>Краска акриловая художественная, в п/э баночке 50 мл,                               (12 цветов )*</t>
    </r>
  </si>
  <si>
    <r>
      <t xml:space="preserve">*  </t>
    </r>
    <r>
      <rPr>
        <sz val="14"/>
        <color indexed="8"/>
        <rFont val="Times New Roman"/>
        <family val="1"/>
      </rPr>
      <t xml:space="preserve"> Белая, Черная, Черная глубокая, Киноварь, Голубая ФЦ,  Кадмий лимонный, Кадмий желтый</t>
    </r>
  </si>
  <si>
    <t xml:space="preserve">     Изумрудная, Кадмий красный темный, Красная ОЛКИ, Небесно-голубая, Оранжевая, </t>
  </si>
  <si>
    <t xml:space="preserve">     </t>
  </si>
  <si>
    <t xml:space="preserve">     Ван-дик коричневый, Умбра жженая, Телесная, Оливковая, Лиственно-зеленая</t>
  </si>
  <si>
    <t xml:space="preserve">Легкая, подвижная акриловая краска. Хорошо разносится мягкой кистью,  равномерно укрывая основу. </t>
  </si>
  <si>
    <t>При работе жесткой кистью оставляет слабый след.</t>
  </si>
  <si>
    <t>После высыхания поверхность краски приобретает шелковистый блеск.  Краска быстро высыхает.</t>
  </si>
  <si>
    <t>После полного высыхания не размывается водой.</t>
  </si>
  <si>
    <t>ВСПОМОГАТЕЛЬНЫЕ МАТЕРИАЛЫ</t>
  </si>
  <si>
    <t>Лак акриловый глянцевый, в п/э баночке 100 мл</t>
  </si>
  <si>
    <r>
      <t xml:space="preserve">Лак акриловый матовый, в п/э баночке 100 мл </t>
    </r>
    <r>
      <rPr>
        <b/>
        <sz val="12"/>
        <color indexed="10"/>
        <rFont val="Arial Cyr"/>
        <family val="2"/>
      </rPr>
      <t>(НОВАЯ ФОРМУЛА)</t>
    </r>
  </si>
  <si>
    <t>Лак акриловый полуматовый, в п/э баночке 100 мл</t>
  </si>
  <si>
    <t>Лак акриловый глянцевый ПОВЫШЕННОЙ ТВЕРДОСТИ, в п/э баночке 100 мл</t>
  </si>
  <si>
    <t>Лак акриловый матовый ПОВЫШЕННОЙ ТВЕРДОСТИ, в п/э баночке 100 мл</t>
  </si>
  <si>
    <t>Лак акриловый декоративный глянцевый, в п/э банке 100 мл</t>
  </si>
  <si>
    <t>Лак акриловый декоративный матовый, в п/э баночке 100 мл</t>
  </si>
  <si>
    <t>Акриловое связующее, в п/э баночке 100 мл</t>
  </si>
  <si>
    <t>Акриловое связующее разбавитель, в п/э баночке  100 мл</t>
  </si>
  <si>
    <t>Акриловый гель загуститель, в п/э баночке  100 мл</t>
  </si>
  <si>
    <t>Лак акриловый бриллиантовый , в п/э бан.  100 мл (синий, фиолетовый, зеленый) с иризирующим эффектом.</t>
  </si>
  <si>
    <t>Лак КРАКЕЛЮРНЫЙ (одношаговый) п/э бан.  100 мл (глянц.)</t>
  </si>
  <si>
    <t>Лак КРАКЕЛЮРНЫЙ (одношаговый) п/э бан.  33 мл (глянц.)</t>
  </si>
  <si>
    <t xml:space="preserve">Клей для декупажа п/э бан.  33 мл </t>
  </si>
  <si>
    <t>ПАСТЕЛЬ В НАБОРАХ</t>
  </si>
  <si>
    <t>Пастель (серия "Soft")</t>
  </si>
  <si>
    <r>
      <t xml:space="preserve">Пастель (серия "Soft") художественная 16 цв. (картон). Наборы "Графика"  </t>
    </r>
    <r>
      <rPr>
        <sz val="12"/>
        <color indexed="8"/>
        <rFont val="Arial Cyr"/>
        <family val="2"/>
      </rPr>
      <t>(№ 7, 11, 15, 17, 18, 19, 20)</t>
    </r>
  </si>
  <si>
    <r>
      <t xml:space="preserve">Пастель (серия "Soft") художественная 16 цв. (картон). Наборы "Ассорти" </t>
    </r>
    <r>
      <rPr>
        <sz val="12"/>
        <color indexed="8"/>
        <rFont val="Arial Cyr"/>
        <family val="2"/>
      </rPr>
      <t>(№ 1, 2, 3, 4, 5, 6, 8, 9, 10, 12, 13, 14, 16, 22, 23, 24, 25, 26).</t>
    </r>
  </si>
  <si>
    <r>
      <t xml:space="preserve">Пастель (серия "Soft") художественная 16 цв. (картон). Наборы "Портрет" </t>
    </r>
    <r>
      <rPr>
        <sz val="12"/>
        <color indexed="8"/>
        <rFont val="Arial Cyr"/>
        <family val="2"/>
      </rPr>
      <t>(№ 21)</t>
    </r>
  </si>
  <si>
    <r>
      <t xml:space="preserve">Пастель (серия "Soft") художественная 16 цв. (картон). Наборы "Времена года" </t>
    </r>
    <r>
      <rPr>
        <sz val="12"/>
        <color indexed="8"/>
        <rFont val="Arial Cyr"/>
        <family val="2"/>
      </rPr>
      <t>("Весна", "Лето", "Осень", "Зима")</t>
    </r>
  </si>
  <si>
    <t>Пастель (серия "Soft") художественная 48 цв. (картон). Наборы "Графика"</t>
  </si>
  <si>
    <t>Пастель (серия "Soft") художественная 48 цв. (картон). Наборы "Портрет"</t>
  </si>
  <si>
    <t>Пастель (серия "Soft") художественная 48 цв. (картон). Наборы "Ассорти"</t>
  </si>
  <si>
    <r>
      <t xml:space="preserve">Пастель (серия "Soft") художественная. 3 карандаша;                                  №101 - </t>
    </r>
    <r>
      <rPr>
        <sz val="12"/>
        <rFont val="Arial Cyr"/>
        <family val="2"/>
      </rPr>
      <t xml:space="preserve">белый, </t>
    </r>
    <r>
      <rPr>
        <b/>
        <sz val="12"/>
        <rFont val="Arial Cyr"/>
        <family val="2"/>
      </rPr>
      <t xml:space="preserve">701 - </t>
    </r>
    <r>
      <rPr>
        <sz val="12"/>
        <rFont val="Arial Cyr"/>
        <family val="2"/>
      </rPr>
      <t>черный,</t>
    </r>
    <r>
      <rPr>
        <b/>
        <sz val="12"/>
        <rFont val="Arial Cyr"/>
        <family val="2"/>
      </rPr>
      <t xml:space="preserve"> 302.8 - </t>
    </r>
    <r>
      <rPr>
        <sz val="12"/>
        <rFont val="Arial Cyr"/>
        <family val="2"/>
      </rPr>
      <t xml:space="preserve">сангина светлая, </t>
    </r>
    <r>
      <rPr>
        <b/>
        <sz val="12"/>
        <rFont val="Arial Cyr"/>
        <family val="2"/>
      </rPr>
      <t xml:space="preserve">302.9 - </t>
    </r>
    <r>
      <rPr>
        <sz val="12"/>
        <rFont val="Arial Cyr"/>
        <family val="2"/>
      </rPr>
      <t xml:space="preserve">сангина темная, </t>
    </r>
    <r>
      <rPr>
        <b/>
        <sz val="12"/>
        <rFont val="Arial Cyr"/>
        <family val="2"/>
      </rPr>
      <t xml:space="preserve">803.10 </t>
    </r>
    <r>
      <rPr>
        <sz val="12"/>
        <rFont val="Arial Cyr"/>
        <family val="2"/>
      </rPr>
      <t>- сепия,</t>
    </r>
    <r>
      <rPr>
        <b/>
        <sz val="12"/>
        <rFont val="Arial Cyr"/>
        <family val="2"/>
      </rPr>
      <t xml:space="preserve"> 702.10 -</t>
    </r>
    <r>
      <rPr>
        <sz val="12"/>
        <rFont val="Arial Cyr"/>
        <family val="2"/>
      </rPr>
      <t xml:space="preserve"> серый холодный, </t>
    </r>
    <r>
      <rPr>
        <b/>
        <sz val="12"/>
        <rFont val="Arial Cyr"/>
        <family val="2"/>
      </rPr>
      <t xml:space="preserve">703.10 </t>
    </r>
    <r>
      <rPr>
        <sz val="12"/>
        <rFont val="Arial Cyr"/>
        <family val="2"/>
      </rPr>
      <t>- серый теплый</t>
    </r>
  </si>
  <si>
    <r>
      <t>Пастель (серия "Soft") художественная. 3 карандаша; все цвета кроме п.25</t>
    </r>
    <r>
      <rPr>
        <sz val="12"/>
        <color indexed="8"/>
        <rFont val="Arial Cyr"/>
        <family val="2"/>
      </rPr>
      <t xml:space="preserve"> (изготовляются по предварительному заказу)</t>
    </r>
  </si>
  <si>
    <t>ПАСТЕЛЬ ОТДЕЛЬНЫЕ ЦВЕТА</t>
  </si>
  <si>
    <t>16/20</t>
  </si>
  <si>
    <t>Пастель (серия "Middle Hard" d = 12 мм)</t>
  </si>
  <si>
    <t>Пастель (серия "Middle Hard") художественная, набор 12 цв.</t>
  </si>
  <si>
    <t xml:space="preserve">Пастель (серия "Middle Hard") художественная,   набор 24 цвета         </t>
  </si>
  <si>
    <t xml:space="preserve">  В связи с хрупкостью материала, для более безопасной транспортировки рекомендуется</t>
  </si>
  <si>
    <t xml:space="preserve">                   заказывать количество наборов пастели кратно упаковкам.</t>
  </si>
  <si>
    <t>Отправка по России автотранспортом, по ж/д или со склада в Санкт-Петербурге*</t>
  </si>
  <si>
    <t>* при отгрузках на сумму до 25 000 руб, бесплатная доставка осуществляется только до ТК "Деловые линии"</t>
  </si>
  <si>
    <t>Отдел сбыта ООО "ОЛКИ" - Санкт-Петербург, ул. Ольги Берггольц, д.40</t>
  </si>
  <si>
    <t>тел/факс +7(812) 334-86-39, 322-79-82</t>
  </si>
  <si>
    <r>
      <t xml:space="preserve">E-mail: sbyt@olki.ru; olki-spb@mail.ru       </t>
    </r>
    <r>
      <rPr>
        <b/>
        <sz val="14"/>
        <color indexed="12"/>
        <rFont val="Arial Cyr"/>
        <family val="2"/>
      </rPr>
      <t>http:// www.olki.ru</t>
    </r>
  </si>
  <si>
    <r>
      <t xml:space="preserve">Skype: </t>
    </r>
    <r>
      <rPr>
        <b/>
        <sz val="14"/>
        <color indexed="12"/>
        <rFont val="Arial Cyr"/>
        <family val="2"/>
      </rPr>
      <t xml:space="preserve">olki.ru </t>
    </r>
    <r>
      <rPr>
        <sz val="14"/>
        <color indexed="12"/>
        <rFont val="Arial Cyr"/>
        <family val="2"/>
      </rPr>
      <t xml:space="preserve">                                              </t>
    </r>
  </si>
  <si>
    <t xml:space="preserve">       Скидки для клиентов устанавливаются исходя из объема заказа и дополнительных условий поставки, при этом полученные скидки</t>
  </si>
  <si>
    <t xml:space="preserve">       суммируются, а скидка "количество товара в заказе кратное упаковке" устанавливается на каждую позицию товара в заказе.</t>
  </si>
  <si>
    <t>I. Основные скидки (от объема заказа*)</t>
  </si>
  <si>
    <t>при поступлении - заказ расчитывается по базовой максимальной цене (колонка "Цена, руб.")</t>
  </si>
  <si>
    <t>от</t>
  </si>
  <si>
    <t>15 000 руб.</t>
  </si>
  <si>
    <t>30 000 руб.</t>
  </si>
  <si>
    <t>45 000 руб.</t>
  </si>
  <si>
    <t>60 000 руб.</t>
  </si>
  <si>
    <t>75 000 руб.</t>
  </si>
  <si>
    <t>90 000 руб.</t>
  </si>
  <si>
    <t>105 000 руб.</t>
  </si>
  <si>
    <t>120 000 руб.</t>
  </si>
  <si>
    <t>135 000 руб.</t>
  </si>
  <si>
    <t>150 000 руб.</t>
  </si>
  <si>
    <t>II. Дополнительные скидки (от условий поставки и оплаты)</t>
  </si>
  <si>
    <r>
      <t xml:space="preserve">ДОПОЛНИТЕЛЬНЫЕ СКИДКИ ДЕЙСТВУЮТ ПРИ УСЛОВИИ СУММЫ ЗАКАЗА ОТ </t>
    </r>
    <r>
      <rPr>
        <b/>
        <sz val="14"/>
        <color indexed="10"/>
        <rFont val="Arial Cyr"/>
        <family val="2"/>
      </rPr>
      <t>15 000 руб</t>
    </r>
  </si>
  <si>
    <t>При осуществлении предоплаты 100%, или выполнения договорных обязательств по оплате по  предыдущим поставкам.</t>
  </si>
  <si>
    <t>При получении товара со склада в гор. Санкт-Петербурге</t>
  </si>
  <si>
    <t>3.</t>
  </si>
  <si>
    <t>При заказе в количестве, кратном упаковке*</t>
  </si>
  <si>
    <t>*(расчет производится по каждой позиции в заказе)</t>
  </si>
  <si>
    <t>Максимальная скидка 10% + 3% + 2% +  2% = 17%</t>
  </si>
  <si>
    <t>Минимальный объем заказа не ограничен</t>
  </si>
  <si>
    <t>В случае объема заказа свыше 150 000 руб. конечная величина скидки согласовывается дополнительно.</t>
  </si>
  <si>
    <t xml:space="preserve">Отдел сбыта ООО "ОЛКИ" : Санкт-Петербург, ул. Ольги Берггольц, 40 </t>
  </si>
  <si>
    <t>тел. ( 812 ) 334-86-39; тел/факс 334-86-39 (многокан.), 322-79-70;</t>
  </si>
  <si>
    <t xml:space="preserve">ПРОДУКЦИЯ  ПРОИЗВОДСТВА  ООО "ОЛКИ" *      </t>
  </si>
  <si>
    <t xml:space="preserve">* ХУДОЖЕСТВЕННАЯ ПРОДУКЦИЯ </t>
  </si>
  <si>
    <t>Система скидок</t>
  </si>
  <si>
    <t>Скидки для клиентов устанавливаются исходя из объема заказа и дополнительных условий поставки, при этом полученные скидки</t>
  </si>
  <si>
    <t>суммируются, а скидка "количество товара в заказе кратное упаковке" устанавливается на каждую позицию товара в заказе.</t>
  </si>
  <si>
    <t>I.</t>
  </si>
  <si>
    <r>
      <t>Основные скидки</t>
    </r>
    <r>
      <rPr>
        <b/>
        <i/>
        <sz val="10"/>
        <rFont val="Arial Cyr"/>
        <family val="2"/>
      </rPr>
      <t xml:space="preserve"> (от объема заказа*)</t>
    </r>
  </si>
  <si>
    <t>II.</t>
  </si>
  <si>
    <r>
      <t xml:space="preserve">Дополнительные скидки </t>
    </r>
    <r>
      <rPr>
        <b/>
        <i/>
        <sz val="10"/>
        <rFont val="Arial Cyr"/>
        <family val="2"/>
      </rPr>
      <t>(от условий поставки и оплаты)</t>
    </r>
  </si>
  <si>
    <t>Максимальная скидка</t>
  </si>
  <si>
    <t>10% + 3% + 2% +  2% = 17%</t>
  </si>
  <si>
    <t>Пример расчета скидок:</t>
  </si>
  <si>
    <t>Клиент производит заказ при следующих условиях:</t>
  </si>
  <si>
    <t>Сумма заказа</t>
  </si>
  <si>
    <r>
      <t>Частично поставка осуществляется</t>
    </r>
    <r>
      <rPr>
        <b/>
        <sz val="10"/>
        <rFont val="Arial Cyr"/>
        <family val="2"/>
      </rPr>
      <t xml:space="preserve"> упаковками.</t>
    </r>
  </si>
  <si>
    <t>Доставка до транспортной компании или магазина, осуществляется ООО "ОЛКИ".</t>
  </si>
  <si>
    <t>4.</t>
  </si>
  <si>
    <t>Предоплата за заказ товара.</t>
  </si>
  <si>
    <t>1. Расчет суммы заказа и основной скидки</t>
  </si>
  <si>
    <t>Наименование товара</t>
  </si>
  <si>
    <t>Цена</t>
  </si>
  <si>
    <t>Количество в упаковке</t>
  </si>
  <si>
    <t>Кол-во заказа</t>
  </si>
  <si>
    <t>СУММА</t>
  </si>
  <si>
    <t>товар 1</t>
  </si>
  <si>
    <t>товар 2</t>
  </si>
  <si>
    <t>товар 3</t>
  </si>
  <si>
    <t>ИТОГО:</t>
  </si>
  <si>
    <t>Основная скидка</t>
  </si>
  <si>
    <t>2. Расчет дополнит. скидок</t>
  </si>
  <si>
    <t>Скидка за предоплату (1)</t>
  </si>
  <si>
    <t>Отпуск со склада (3)</t>
  </si>
  <si>
    <t>Дополнительная скидка</t>
  </si>
  <si>
    <t>СКИДКА: (основная + дополнительная)</t>
  </si>
  <si>
    <t>3. Расчет скидки за товар в упаковках</t>
  </si>
  <si>
    <t>Основная + дополнит. скидка</t>
  </si>
  <si>
    <t>Доп скидка 2,0% за товар в упаковке</t>
  </si>
  <si>
    <t>Скидка Всего %</t>
  </si>
  <si>
    <t>Итоговая скидка</t>
  </si>
  <si>
    <t>Заявка "пастель отдельные цвета" в коробках -16 карандашей</t>
  </si>
  <si>
    <t>Число</t>
  </si>
  <si>
    <t>Фирма</t>
  </si>
  <si>
    <t>Город</t>
  </si>
  <si>
    <t>Адрес юр</t>
  </si>
  <si>
    <t>Адрес ф</t>
  </si>
  <si>
    <t>Тел</t>
  </si>
  <si>
    <t>ИНН</t>
  </si>
  <si>
    <t>Дата отгр.</t>
  </si>
  <si>
    <t>доставка</t>
  </si>
  <si>
    <r>
      <t>* цвета пастели можно посмотреть на сайте</t>
    </r>
    <r>
      <rPr>
        <b/>
        <sz val="12"/>
        <rFont val="Arial Cyr"/>
        <family val="2"/>
      </rPr>
      <t xml:space="preserve"> - </t>
    </r>
    <r>
      <rPr>
        <b/>
        <sz val="12"/>
        <color indexed="12"/>
        <rFont val="Arial Cyr"/>
        <family val="2"/>
      </rPr>
      <t>http://www.olki.ru/files/pastel_page1.pdf</t>
    </r>
    <r>
      <rPr>
        <b/>
        <sz val="12"/>
        <rFont val="Arial Cyr"/>
        <family val="2"/>
      </rPr>
      <t xml:space="preserve">  и </t>
    </r>
    <r>
      <rPr>
        <b/>
        <sz val="12"/>
        <color indexed="12"/>
        <rFont val="Arial Cyr"/>
        <family val="2"/>
      </rPr>
      <t>http://www.olki.ru/files/pastel_page2.pdf</t>
    </r>
  </si>
  <si>
    <t>№</t>
  </si>
  <si>
    <r>
      <t xml:space="preserve">Наименование </t>
    </r>
    <r>
      <rPr>
        <b/>
        <sz val="12"/>
        <color indexed="10"/>
        <rFont val="Arial Cyr"/>
        <family val="2"/>
      </rPr>
      <t>*</t>
    </r>
  </si>
  <si>
    <t xml:space="preserve">кол-во </t>
  </si>
  <si>
    <t>цена</t>
  </si>
  <si>
    <t>сумма заказа базовая, руб.</t>
  </si>
  <si>
    <t xml:space="preserve">Пастельные карандаши отдельные цвета по 16шт.  </t>
  </si>
  <si>
    <t>Пастель худ. 1цв./16 кар., № 101 - белый</t>
  </si>
  <si>
    <t>Пастель худ. 1цв./16 кар., № 202.10 - желтый</t>
  </si>
  <si>
    <t>Пастель худ. 1цв./16 кар., № 202.12 - желтый</t>
  </si>
  <si>
    <t>Пастель худ. 1цв./16 кар., № 202.14 - желтый</t>
  </si>
  <si>
    <t>Пастель худ. 1цв./16 кар., № 202.16 - желтый</t>
  </si>
  <si>
    <t>Пастель худ. 1цв./16 кар., № 202.6 - желтый</t>
  </si>
  <si>
    <t>Пастель худ. 1цв./16 кар., № 202.7 - желтый</t>
  </si>
  <si>
    <t>Пастель худ. 1цв./16 кар., № 202.8 - желтый</t>
  </si>
  <si>
    <t>Пастель худ. 1цв./16 кар., № 202.9 - желтый</t>
  </si>
  <si>
    <t>Пастель худ. 1цв./16 кар., № 203.10 - желтый теплый</t>
  </si>
  <si>
    <t>Пастель худ. 1цв./16 кар., № 203.12 - желтый теплый</t>
  </si>
  <si>
    <t>Пастель худ. 1цв./16 кар., № 204.10 - оранжевый</t>
  </si>
  <si>
    <t>Пастель худ. 1цв./16 кар., № 204.12 - оранжевый</t>
  </si>
  <si>
    <t>Пастель худ. 1цв./16 кар., № 204.14 - оранжевый</t>
  </si>
  <si>
    <t>Пастель худ. 1цв./16 кар., № 204.16 - оранжевый</t>
  </si>
  <si>
    <t>Пастель худ. 1цв./16 кар., № 205.10 - охра желтая</t>
  </si>
  <si>
    <t>Пастель худ. 1цв./16 кар., № 205.12 - охра желтая</t>
  </si>
  <si>
    <t>Пастель худ. 1цв./16 кар., № 205.14 - охра желтая</t>
  </si>
  <si>
    <t>Пастель худ. 1цв./16 кар., № 205.7 - охра желтая</t>
  </si>
  <si>
    <t>Пастель худ. 1цв./16 кар., № 205.7.1 - охра желтая</t>
  </si>
  <si>
    <t>Пастель худ. 1цв./16 кар., № 205.9 - охра желтая</t>
  </si>
  <si>
    <t>Пастель худ. 1цв./16 кар., № 205.9.1 - охра желтая</t>
  </si>
  <si>
    <t>Пастель худ. 1цв./16 кар., № 207.10 - неаполитанская оранжевая</t>
  </si>
  <si>
    <t>Пастель худ. 1цв./16 кар., № 207.12 - неаполитанская оранжевая</t>
  </si>
  <si>
    <t>Пастель худ. 1цв./16 кар., № 207.14 - неаполитанская оранжевая</t>
  </si>
  <si>
    <t>Пастель худ. 1цв./16 кар., № 207.16 - неаполитанская оранжевая</t>
  </si>
  <si>
    <t>Пастель худ. 1цв./16 кар., № 301.10 - красный светлый</t>
  </si>
  <si>
    <t>Пастель худ. 1цв./16 кар., № 301.12 - красный светлый</t>
  </si>
  <si>
    <t>Пастель худ. 1цв./16 кар., № 301.14 - красный светлый</t>
  </si>
  <si>
    <t>Пастель худ. 1цв./16 кар., № 301.16 - красный светлый</t>
  </si>
  <si>
    <t>Пастель худ. 1цв./16 кар., № 302.8 - сангина темная</t>
  </si>
  <si>
    <t>Пастель худ. 1цв./16 кар., № 302.9 - сангина светлая</t>
  </si>
  <si>
    <t>Пастель худ. 1цв./16 кар., № 304.10 - розово-фиолетовый</t>
  </si>
  <si>
    <t>Пастель худ. 1цв./16 кар., № 304.12 - розово-фиолетовый</t>
  </si>
  <si>
    <t>Пастель худ. 1цв./16 кар., № 304.14 - розово-фиолетовый</t>
  </si>
  <si>
    <t>Пастель худ. 1цв./16 кар., № 304.16 - розово-фиолетовый</t>
  </si>
  <si>
    <t>Пастель худ. 1цв./16 кар., № 304.6 - розово-фиолетовый</t>
  </si>
  <si>
    <t>Пастель худ. 1цв./16 кар., № 304.7 - розово-фиолетовый</t>
  </si>
  <si>
    <t>Пастель худ. 1цв./16 кар., № 304.8 - розово-фиолетовый</t>
  </si>
  <si>
    <t>Пастель худ. 1цв./16 кар., № 304.9 - розово-фиолетовый</t>
  </si>
  <si>
    <t>Пастель худ. 1цв./16 кар., № 306.10 - венецианская красная</t>
  </si>
  <si>
    <t>Пастель худ. 1цв./16 кар., № 306.12 - венецианская красная</t>
  </si>
  <si>
    <t>Пастель худ. 1цв./16 кар., № 306.14 - венецианская красная</t>
  </si>
  <si>
    <t>Пастель худ. 1цв./16 кар., № 306.16 - венецианская красная</t>
  </si>
  <si>
    <t>Пастель худ. 1цв./16 кар., № 309.12 - венецианская красная</t>
  </si>
  <si>
    <t>Пастель худ. 1цв./16 кар., № 309.14 - венецианская красная</t>
  </si>
  <si>
    <t>Пастель худ. 1цв./16 кар., № 309.16 - венецианская красная</t>
  </si>
  <si>
    <t>Пастель худ. 1цв./16 кар., № 310.10 - красный темный</t>
  </si>
  <si>
    <t>Пастель худ. 1цв./16 кар., № 310.12 - красный темный</t>
  </si>
  <si>
    <t>Пастель худ. 1цв./16 кар., № 310.14 - красный темный</t>
  </si>
  <si>
    <t>Пастель худ. 1цв./16 кар., № 310.16 - красный темный</t>
  </si>
  <si>
    <t>Пастель худ. 1цв./16 кар., № 401.10 - фиолетовый</t>
  </si>
  <si>
    <t>Пастель худ. 1цв./16 кар., № 401.16 - фиолетовый</t>
  </si>
  <si>
    <t>Пастель худ. 1цв./16 кар., № 404.10 - спектральный фиолетовый</t>
  </si>
  <si>
    <t>Пастель худ. 1цв./16 кар., № 404.12 - спектральный фиолетовый</t>
  </si>
  <si>
    <t>Пастель худ. 1цв./16 кар., № 404.14 - спектральный фиолетовый</t>
  </si>
  <si>
    <t>Пастель худ. 1цв./16 кар., № 404.16 - спектральный фиолетовый</t>
  </si>
  <si>
    <t>Пастель худ. 1цв./16 кар., № 405.10 - цикломен</t>
  </si>
  <si>
    <t>Пастель худ. 1цв./16 кар., № 405.14 - цикломен</t>
  </si>
  <si>
    <t>Пастель худ. 1цв./16 кар., № 405.16 - цикломен</t>
  </si>
  <si>
    <t>Пастель худ. 1цв./16 кар., № 511.12 - синий</t>
  </si>
  <si>
    <t>Пастель худ. 1цв./16 кар., № 511.14 - синий</t>
  </si>
  <si>
    <t>Пастель худ. 1цв./16 кар., № 511.16 - синий</t>
  </si>
  <si>
    <t>Пастель худ. 1цв./16 кар., № 512.10 - голубой ФЦ</t>
  </si>
  <si>
    <t>Пастель худ. 1цв./16 кар., № 512.12 - голубой ФЦ</t>
  </si>
  <si>
    <t>Пастель худ. 1цв./16 кар., № 512.6 - голубой ФЦ</t>
  </si>
  <si>
    <t>Пастель худ. 1цв./16 кар., № 512.9 - голубой ФЦ</t>
  </si>
  <si>
    <t>Пастель худ. 1цв./16 кар., № 514.10 - бирюзовый</t>
  </si>
  <si>
    <t>Пастель худ. 1цв./16 кар., № 514.12 - бирюзовый</t>
  </si>
  <si>
    <t>Пастель худ. 1цв./16 кар., № 514.14 - бирюзовый</t>
  </si>
  <si>
    <t>Пастель худ. 1цв./16 кар., № 514.16 - бирюзовый</t>
  </si>
  <si>
    <t>Пастель худ. 1цв./16 кар., № 514.6 - бирюзовый</t>
  </si>
  <si>
    <t>Пастель худ. 1цв./16 кар., № 514.7 - бирюзовый</t>
  </si>
  <si>
    <t>Пастель худ. 1цв./16 кар., № 514.8 - бирюзовый</t>
  </si>
  <si>
    <t>Пастель худ. 1цв./16 кар., № 514.9 - бирюзовый</t>
  </si>
  <si>
    <t>Пастель худ. 1цв./16 кар., № 515.10 - лазурный</t>
  </si>
  <si>
    <t>Пастель худ. 1цв./16 кар., № 515.12 - лазурный</t>
  </si>
  <si>
    <t>Пастель худ. 1цв./16 кар., № 515.16 - лазурный</t>
  </si>
  <si>
    <t>Пастель худ. 1цв./16 кар., № 516.10 - ультрамарин ярко-синий</t>
  </si>
  <si>
    <t>Пастель худ. 1цв./16 кар., № 516.12 - ультрамарин ярко-синий</t>
  </si>
  <si>
    <t>Пастель худ. 1цв./16 кар., № 601.10 - зеленый светлый</t>
  </si>
  <si>
    <t>Пастель худ. 1цв./16 кар., № 601.12 - зеленый светлый</t>
  </si>
  <si>
    <t>Пастель худ. 1цв./16 кар., № 601.14 - зеленый светлый</t>
  </si>
  <si>
    <t>Пастель худ. 1цв./16 кар., № 601.16 - зеленый светлый</t>
  </si>
  <si>
    <t>Пастель худ. 1цв./16 кар., № 602.10 - зеленый ФЦ</t>
  </si>
  <si>
    <t>Пастель худ. 1цв./16 кар., № 602.12 - зеленый ФЦ</t>
  </si>
  <si>
    <t>Пастель худ. 1цв./16 кар., № 602.14 - зеленый ФЦ</t>
  </si>
  <si>
    <t>Пастель худ. 1цв./16 кар., № 602.16 - зеленый ФЦ</t>
  </si>
  <si>
    <t>Пастель худ. 1цв./16 кар., № 603.10 - окись хрома</t>
  </si>
  <si>
    <t>Пастель худ. 1цв./16 кар., № 603.12 - окись хрома</t>
  </si>
  <si>
    <t>Пастель худ. 1цв./16 кар., № 603.14 - окись хрома</t>
  </si>
  <si>
    <t>Пастель худ. 1цв./16 кар., № 604.10 - травяной зеленый</t>
  </si>
  <si>
    <t>Пастель худ. 1цв./16 кар., № 604.12 - травяной зеленый</t>
  </si>
  <si>
    <t>Пастель худ. 1цв./16 кар., № 604.14 - травяной зеленый</t>
  </si>
  <si>
    <t>Пастель худ. 1цв./16 кар., № 605.6 - изумрудно-зеленый темный</t>
  </si>
  <si>
    <t>Пастель худ. 1цв./16 кар., № 605.9 - изумрудно-зеленый светлый</t>
  </si>
  <si>
    <t>Пастель худ. 1цв./16 кар., № 606.10 - ярко-зеленый</t>
  </si>
  <si>
    <t>Пастель худ. 1цв./16 кар., № 607.10 - голубовато-зеленый</t>
  </si>
  <si>
    <t>Пастель худ. 1цв./16 кар., № 607.14 - голубовато-зеленый</t>
  </si>
  <si>
    <t>Пастель худ. 1цв./16 кар., № 701.10 - черный</t>
  </si>
  <si>
    <t>Пастель худ. 1цв./16 кар., № 701.12 - черный</t>
  </si>
  <si>
    <t>Пастель худ. 1цв./16 кар., № 701.14 - черный</t>
  </si>
  <si>
    <t>Пастель худ. 1цв./16 кар., № 701.16 - черный</t>
  </si>
  <si>
    <t>Пастель худ. 1цв./16 кар., № 702.10 - серый холодный</t>
  </si>
  <si>
    <t>Пастель худ. 1цв./16 кар., № 702.14 - серый холодный</t>
  </si>
  <si>
    <t>Пастель худ. 1цв./16 кар., № 703.10 - серый теплый</t>
  </si>
  <si>
    <t>Пастель худ. 1цв./16 кар., № 703.14 - серый теплый</t>
  </si>
  <si>
    <t>Пастель худ. 1цв./16 кар., № 703.16 - серый теплый</t>
  </si>
  <si>
    <t>Пастель худ. 1цв./16 кар., № 801.10 - осенний коричневый</t>
  </si>
  <si>
    <t>Пастель худ. 1цв./16 кар., № 801.12 - осенний коричневый</t>
  </si>
  <si>
    <t>Пастель худ. 1цв./16 кар., № 801.14 - осенний коричневый</t>
  </si>
  <si>
    <t>Пастель худ. 1цв./16 кар., № 801.16 - осенний коричневый</t>
  </si>
  <si>
    <t>Пастель худ. 1цв./16 кар., № 802.10 - ван-дик коричневый</t>
  </si>
  <si>
    <t>Пастель худ. 1цв./16 кар., № 802.12 - ван-дик коричневый</t>
  </si>
  <si>
    <t>Пастель худ. 1цв./16 кар., № 802.14 - ван-дик коричневый</t>
  </si>
  <si>
    <t>Пастель худ. 1цв./16 кар., № 802.16 - ван-дик коричневый</t>
  </si>
  <si>
    <t>Пастель худ. 1цв./16 кар., № 803.10 - сепия</t>
  </si>
  <si>
    <t xml:space="preserve">                                                Итого:</t>
  </si>
  <si>
    <r>
      <t xml:space="preserve">Пастель художественная (серия "Soft").                                                         </t>
    </r>
    <r>
      <rPr>
        <sz val="12"/>
        <rFont val="Arial Cyr"/>
        <family val="2"/>
      </rPr>
      <t>(122 цвета в ассортименте), цена указана за 1 карандаш (скидка не действует)</t>
    </r>
  </si>
  <si>
    <r>
      <rPr>
        <sz val="14"/>
        <color indexed="8"/>
        <rFont val="Times New Roman"/>
        <family val="1"/>
      </rPr>
      <t xml:space="preserve">* белила титановые, </t>
    </r>
    <r>
      <rPr>
        <sz val="14"/>
        <rFont val="Times New Roman"/>
        <family val="1"/>
      </rPr>
      <t>белила цинковые</t>
    </r>
    <r>
      <rPr>
        <sz val="14"/>
        <color indexed="8"/>
        <rFont val="Times New Roman"/>
        <family val="1"/>
      </rPr>
      <t>, чёрная, охра желтая, киноварь, умбра жженая,</t>
    </r>
  </si>
  <si>
    <t>Краска акриловая художественная, в п/э банке 1 кг, (59 цв.)    (изготавливается по предварит. заказу от 60 кг., тара 1-5-15-30 кг)</t>
  </si>
  <si>
    <t>Краска акриловая дизайнерская, в п/э банке 1 кг, (12 цв.)*   (изготавливается по предварительному заказу, тара 1-5-15-30 кг)</t>
  </si>
  <si>
    <t>Краска акриловая дизайнерская, в п/э банке 1 кг, (3 цв.)**   (изготавливается по предварительному заказу, тара 1-5-15-30 кг)</t>
  </si>
  <si>
    <t>Краска акриловая дизайнерская, в п/э банке 1 кг, (1 цв.)***   (изготавливается по предварительному заказу, тара 1-5-15-30 кг)</t>
  </si>
  <si>
    <t>Краска акриловая дизайнерская, в п/э банке 1 кг, (3 цв.)****   (изготавливается по предварительному заказу, тара 1-5-15-30 кг)</t>
  </si>
  <si>
    <t>Краска акриловая для тканей, в п/э банке 1 кг, (16 цв.)*    (изготавливается по предварительному заказу, тара 1-5-15-30 кг)</t>
  </si>
  <si>
    <t>Краска акриловая для тканей, в п/э банке 1 кг, (10 цв.)**                                  (изготавливается по предварительному заказу, тара 1-5-15-30 кг)</t>
  </si>
  <si>
    <t>Краска акриловая для тканей, в п/э банке 1 кг, (1 цв.)***   (изготавливается по предварительному заказу, тара 1-5-15-30 кг)</t>
  </si>
  <si>
    <t>Краска акриловая для тканей, в п/э банке 1 кг, (1 цв.)****   (изготавливается по предварительному заказу, тара 1-5-15-30 кг)</t>
  </si>
  <si>
    <r>
      <t xml:space="preserve">Грунт для живописи, п/э банка 0,5 кг </t>
    </r>
    <r>
      <rPr>
        <sz val="12"/>
        <rFont val="Arial Cyr"/>
        <family val="2"/>
      </rPr>
      <t>(аналог грунта GESSO),</t>
    </r>
    <r>
      <rPr>
        <sz val="12"/>
        <rFont val="Arial Cyr"/>
        <family val="0"/>
      </rPr>
      <t xml:space="preserve">  </t>
    </r>
    <r>
      <rPr>
        <sz val="12"/>
        <color indexed="10"/>
        <rFont val="Arial Cyr"/>
        <family val="0"/>
      </rPr>
      <t>(для продажи в СПб, без отгрузки через ТК)</t>
    </r>
  </si>
  <si>
    <r>
      <t xml:space="preserve">Грунт для живописи, п/э банка 1 кг </t>
    </r>
    <r>
      <rPr>
        <sz val="12"/>
        <rFont val="Arial Cyr"/>
        <family val="2"/>
      </rPr>
      <t xml:space="preserve">(аналог грунта GESSO) </t>
    </r>
  </si>
  <si>
    <r>
      <t xml:space="preserve">Грунт для живописи, п/э банка 0,5 кг </t>
    </r>
    <r>
      <rPr>
        <sz val="12"/>
        <rFont val="Arial Cyr"/>
        <family val="2"/>
      </rPr>
      <t>(аналог грунта GESSO),</t>
    </r>
    <r>
      <rPr>
        <b/>
        <sz val="12"/>
        <color indexed="10"/>
        <rFont val="Arial Cyr"/>
        <family val="0"/>
      </rPr>
      <t xml:space="preserve"> банка ПЭТ </t>
    </r>
    <r>
      <rPr>
        <sz val="12"/>
        <color indexed="10"/>
        <rFont val="Arial Cyr"/>
        <family val="0"/>
      </rPr>
      <t>(тара рекомедуется для отправки через ТК)</t>
    </r>
  </si>
  <si>
    <r>
      <t xml:space="preserve"> Цены приведены с учетом</t>
    </r>
    <r>
      <rPr>
        <b/>
        <sz val="12"/>
        <color indexed="10"/>
        <rFont val="Arial Cyr"/>
        <family val="2"/>
      </rPr>
      <t xml:space="preserve"> НДС 20% </t>
    </r>
    <r>
      <rPr>
        <b/>
        <sz val="12"/>
        <color indexed="8"/>
        <rFont val="Arial Cyr"/>
        <family val="2"/>
      </rPr>
      <t xml:space="preserve">и действительны </t>
    </r>
    <r>
      <rPr>
        <b/>
        <sz val="12"/>
        <color indexed="10"/>
        <rFont val="Arial Cyr"/>
        <family val="2"/>
      </rPr>
      <t>с 13 Октября 2023 года</t>
    </r>
  </si>
  <si>
    <t>ver.10-23</t>
  </si>
  <si>
    <t>с ноября 2023 года</t>
  </si>
  <si>
    <t>В случае объема заказа свыше 180 000 руб. конечная величина скидки оговаривается дополнительно.</t>
  </si>
  <si>
    <t>ДОПОЛНИТЕЛЬНЫЕ СКИДКИ ДЕЙСТВУЮТ ПРИ УСЛОВИИ СУММЫ ЗАКАЗА ОТ 20000 руб</t>
  </si>
  <si>
    <t>40000 руб.</t>
  </si>
  <si>
    <t>Дополнения и изменения от 24/11/2023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</si>
</sst>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_-* #,##0.00&quot;р.&quot;_-;\-* #,##0.00&quot;р.&quot;_-;_-* &quot;-&quot;&quot;р.&quot;_-;_-@_-"/>
    <numFmt numFmtId="181" formatCode="#,##0.00&quot;р.&quot;"/>
    <numFmt numFmtId="182" formatCode="_-* #,##0_р_._-;\-* #,##0_р_._-;_-* &quot;-&quot;??_р_._-;_-@_-"/>
    <numFmt numFmtId="183" formatCode="0.0"/>
    <numFmt numFmtId="184" formatCode="#,##0.0_ ;\-#,##0.0\ "/>
    <numFmt numFmtId="185" formatCode="#,##0_ ;\-#,##0\ "/>
  </numFmts>
  <fonts count="131">
    <font>
      <sz val="10"/>
      <name val="Arial Cyr"/>
      <family val="2"/>
    </font>
    <font>
      <sz val="11"/>
      <name val="宋体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2"/>
      <color indexed="9"/>
      <name val="Arial Cyr"/>
      <family val="2"/>
    </font>
    <font>
      <b/>
      <sz val="12"/>
      <color indexed="10"/>
      <name val="Arial Cyr"/>
      <family val="2"/>
    </font>
    <font>
      <sz val="11"/>
      <name val="Arial"/>
      <family val="2"/>
    </font>
    <font>
      <sz val="8"/>
      <name val="Arial Cyr"/>
      <family val="2"/>
    </font>
    <font>
      <b/>
      <i/>
      <sz val="11"/>
      <color indexed="8"/>
      <name val="Arial Cyr"/>
      <family val="2"/>
    </font>
    <font>
      <sz val="10.5"/>
      <name val="Arial Cyr"/>
      <family val="2"/>
    </font>
    <font>
      <b/>
      <sz val="11"/>
      <name val="Arial Cyr"/>
      <family val="2"/>
    </font>
    <font>
      <b/>
      <sz val="11"/>
      <color indexed="12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b/>
      <sz val="10"/>
      <color indexed="10"/>
      <name val="Arial Cyr"/>
      <family val="2"/>
    </font>
    <font>
      <b/>
      <sz val="8"/>
      <color indexed="8"/>
      <name val="Arial Cyr"/>
      <family val="2"/>
    </font>
    <font>
      <b/>
      <sz val="10"/>
      <name val="Arial Cyr"/>
      <family val="2"/>
    </font>
    <font>
      <i/>
      <sz val="10"/>
      <color indexed="8"/>
      <name val="Arial"/>
      <family val="2"/>
    </font>
    <font>
      <b/>
      <i/>
      <sz val="12"/>
      <name val="Arial Cyr"/>
      <family val="2"/>
    </font>
    <font>
      <i/>
      <sz val="10"/>
      <name val="Arial Cyr"/>
      <family val="2"/>
    </font>
    <font>
      <b/>
      <i/>
      <sz val="11"/>
      <color indexed="57"/>
      <name val="Arial Cyr"/>
      <family val="2"/>
    </font>
    <font>
      <sz val="9"/>
      <color indexed="8"/>
      <name val="Courier New"/>
      <family val="3"/>
    </font>
    <font>
      <b/>
      <i/>
      <sz val="10"/>
      <color indexed="10"/>
      <name val="Arial Cyr"/>
      <family val="2"/>
    </font>
    <font>
      <i/>
      <sz val="8"/>
      <color indexed="12"/>
      <name val="Arial Cyr"/>
      <family val="2"/>
    </font>
    <font>
      <b/>
      <i/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sz val="12"/>
      <color indexed="17"/>
      <name val="Arial Cyr"/>
      <family val="2"/>
    </font>
    <font>
      <b/>
      <sz val="10"/>
      <color indexed="17"/>
      <name val="Arial Cyr"/>
      <family val="2"/>
    </font>
    <font>
      <sz val="10"/>
      <color indexed="10"/>
      <name val="Arial Cyr"/>
      <family val="2"/>
    </font>
    <font>
      <sz val="12"/>
      <color indexed="8"/>
      <name val="Arial Cyr"/>
      <family val="2"/>
    </font>
    <font>
      <sz val="10.5"/>
      <color indexed="8"/>
      <name val="Arial Cyr"/>
      <family val="2"/>
    </font>
    <font>
      <i/>
      <sz val="12"/>
      <color indexed="8"/>
      <name val="Arial Cyr"/>
      <family val="2"/>
    </font>
    <font>
      <i/>
      <sz val="10.5"/>
      <color indexed="8"/>
      <name val="Arial Cyr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Arial Cyr"/>
      <family val="2"/>
    </font>
    <font>
      <sz val="10.5"/>
      <color indexed="12"/>
      <name val="Arial Cyr"/>
      <family val="2"/>
    </font>
    <font>
      <b/>
      <sz val="12"/>
      <color indexed="8"/>
      <name val="Arial Cyr"/>
      <family val="2"/>
    </font>
    <font>
      <b/>
      <i/>
      <sz val="14"/>
      <color indexed="10"/>
      <name val="Arial Cyr"/>
      <family val="2"/>
    </font>
    <font>
      <b/>
      <i/>
      <sz val="11"/>
      <color indexed="10"/>
      <name val="Arial Cyr"/>
      <family val="2"/>
    </font>
    <font>
      <b/>
      <sz val="20"/>
      <color indexed="10"/>
      <name val="Times New Roman Cyr"/>
      <family val="2"/>
    </font>
    <font>
      <b/>
      <sz val="11"/>
      <color indexed="10"/>
      <name val="Arial Cyr"/>
      <family val="2"/>
    </font>
    <font>
      <b/>
      <i/>
      <sz val="20"/>
      <color indexed="12"/>
      <name val="Times New Roman Cyr"/>
      <family val="2"/>
    </font>
    <font>
      <b/>
      <sz val="14"/>
      <color indexed="12"/>
      <name val="Arial Cyr"/>
      <family val="2"/>
    </font>
    <font>
      <b/>
      <sz val="12"/>
      <color indexed="12"/>
      <name val="Arial Cyr"/>
      <family val="2"/>
    </font>
    <font>
      <b/>
      <sz val="21"/>
      <color indexed="10"/>
      <name val="Times New Roman Cyr"/>
      <family val="2"/>
    </font>
    <font>
      <b/>
      <sz val="21"/>
      <color indexed="12"/>
      <name val="Times New Roman Cyr"/>
      <family val="2"/>
    </font>
    <font>
      <b/>
      <sz val="20"/>
      <color indexed="12"/>
      <name val="Times New Roman Cyr"/>
      <family val="2"/>
    </font>
    <font>
      <sz val="12"/>
      <color indexed="12"/>
      <name val="Arial Cyr"/>
      <family val="2"/>
    </font>
    <font>
      <b/>
      <sz val="12"/>
      <color indexed="8"/>
      <name val="Times New Roman Cyr"/>
      <family val="2"/>
    </font>
    <font>
      <sz val="12"/>
      <name val="Times New Roman Cyr"/>
      <family val="2"/>
    </font>
    <font>
      <sz val="12"/>
      <color indexed="8"/>
      <name val="Times New Roman Cyr"/>
      <family val="2"/>
    </font>
    <font>
      <b/>
      <sz val="18"/>
      <color indexed="10"/>
      <name val="Times New Roman"/>
      <family val="1"/>
    </font>
    <font>
      <i/>
      <sz val="12"/>
      <color indexed="8"/>
      <name val="Times New Roman Cyr"/>
      <family val="2"/>
    </font>
    <font>
      <b/>
      <i/>
      <sz val="12"/>
      <color indexed="8"/>
      <name val="Times New Roman Cyr"/>
      <family val="2"/>
    </font>
    <font>
      <b/>
      <i/>
      <sz val="11"/>
      <color indexed="10"/>
      <name val="Times New Roman Cyr"/>
      <family val="2"/>
    </font>
    <font>
      <b/>
      <sz val="14"/>
      <color indexed="8"/>
      <name val="Times New Roman Cyr"/>
      <family val="2"/>
    </font>
    <font>
      <sz val="14"/>
      <color indexed="8"/>
      <name val="Times New Roman Cyr"/>
      <family val="2"/>
    </font>
    <font>
      <sz val="14"/>
      <color indexed="8"/>
      <name val="Arial Cyr"/>
      <family val="2"/>
    </font>
    <font>
      <sz val="14"/>
      <name val="Arial Cyr"/>
      <family val="2"/>
    </font>
    <font>
      <b/>
      <sz val="18"/>
      <color indexed="8"/>
      <name val="Times New Roman Cyr"/>
      <family val="2"/>
    </font>
    <font>
      <sz val="11"/>
      <color indexed="8"/>
      <name val="Times New Roman Cyr"/>
      <family val="2"/>
    </font>
    <font>
      <b/>
      <sz val="11"/>
      <color indexed="8"/>
      <name val="Times New Roman Cyr"/>
      <family val="2"/>
    </font>
    <font>
      <b/>
      <sz val="18"/>
      <name val="Times New Roman Cyr"/>
      <family val="2"/>
    </font>
    <font>
      <sz val="18"/>
      <color indexed="8"/>
      <name val="Times New Roman Cyr"/>
      <family val="2"/>
    </font>
    <font>
      <i/>
      <sz val="18"/>
      <color indexed="8"/>
      <name val="Times New Roman Cyr"/>
      <family val="2"/>
    </font>
    <font>
      <i/>
      <sz val="11"/>
      <color indexed="10"/>
      <name val="Times New Roman Cyr"/>
      <family val="2"/>
    </font>
    <font>
      <i/>
      <sz val="11"/>
      <color indexed="8"/>
      <name val="Times New Roman Cyr"/>
      <family val="2"/>
    </font>
    <font>
      <b/>
      <i/>
      <sz val="11"/>
      <color indexed="8"/>
      <name val="Times New Roman Cyr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color indexed="10"/>
      <name val="Times New Roman"/>
      <family val="1"/>
    </font>
    <font>
      <b/>
      <i/>
      <sz val="12"/>
      <color indexed="10"/>
      <name val="Arial Cyr"/>
      <family val="2"/>
    </font>
    <font>
      <b/>
      <i/>
      <sz val="12"/>
      <name val="Times New Roman"/>
      <family val="1"/>
    </font>
    <font>
      <b/>
      <sz val="14"/>
      <color indexed="20"/>
      <name val="Arial Cyr"/>
      <family val="2"/>
    </font>
    <font>
      <sz val="12"/>
      <color indexed="21"/>
      <name val="Arial Cyr"/>
      <family val="2"/>
    </font>
    <font>
      <b/>
      <sz val="12"/>
      <color indexed="21"/>
      <name val="Arial Cyr"/>
      <family val="2"/>
    </font>
    <font>
      <i/>
      <sz val="9"/>
      <color indexed="8"/>
      <name val="Arial Cyr"/>
      <family val="2"/>
    </font>
    <font>
      <i/>
      <sz val="14"/>
      <color indexed="8"/>
      <name val="Arial Cyr"/>
      <family val="2"/>
    </font>
    <font>
      <b/>
      <i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sz val="11"/>
      <color indexed="8"/>
      <name val="Arial Cyr"/>
      <family val="2"/>
    </font>
    <font>
      <sz val="11"/>
      <color indexed="8"/>
      <name val="Verdana"/>
      <family val="2"/>
    </font>
    <font>
      <sz val="14"/>
      <color indexed="12"/>
      <name val="Arial Cyr"/>
      <family val="2"/>
    </font>
    <font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"/>
      <family val="2"/>
    </font>
    <font>
      <b/>
      <i/>
      <sz val="10"/>
      <name val="Arial Cyr"/>
      <family val="2"/>
    </font>
    <font>
      <b/>
      <i/>
      <sz val="12"/>
      <name val="Times New Roman Cyr"/>
      <family val="2"/>
    </font>
    <font>
      <b/>
      <sz val="14"/>
      <color indexed="10"/>
      <name val="Arial Cyr"/>
      <family val="2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1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26" borderId="1" applyNumberFormat="0" applyAlignment="0" applyProtection="0"/>
    <xf numFmtId="0" fontId="117" fillId="27" borderId="2" applyNumberFormat="0" applyAlignment="0" applyProtection="0"/>
    <xf numFmtId="0" fontId="118" fillId="27" borderId="1" applyNumberFormat="0" applyAlignment="0" applyProtection="0"/>
    <xf numFmtId="0" fontId="9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6" applyNumberFormat="0" applyFill="0" applyAlignment="0" applyProtection="0"/>
    <xf numFmtId="0" fontId="123" fillId="28" borderId="7" applyNumberFormat="0" applyAlignment="0" applyProtection="0"/>
    <xf numFmtId="0" fontId="124" fillId="0" borderId="0" applyNumberFormat="0" applyFill="0" applyBorder="0" applyAlignment="0" applyProtection="0"/>
    <xf numFmtId="0" fontId="125" fillId="29" borderId="0" applyNumberFormat="0" applyBorder="0" applyAlignment="0" applyProtection="0"/>
    <xf numFmtId="0" fontId="94" fillId="0" borderId="0">
      <alignment horizontal="left"/>
      <protection/>
    </xf>
    <xf numFmtId="0" fontId="93" fillId="0" borderId="0" applyNumberFormat="0" applyFill="0" applyBorder="0" applyAlignment="0" applyProtection="0"/>
    <xf numFmtId="0" fontId="126" fillId="30" borderId="0" applyNumberFormat="0" applyBorder="0" applyAlignment="0" applyProtection="0"/>
    <xf numFmtId="0" fontId="12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8" fillId="0" borderId="9" applyNumberFormat="0" applyFill="0" applyAlignment="0" applyProtection="0"/>
    <xf numFmtId="0" fontId="1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0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180" fontId="5" fillId="0" borderId="0" xfId="45" applyNumberFormat="1" applyFont="1" applyAlignment="1">
      <alignment/>
    </xf>
    <xf numFmtId="180" fontId="2" fillId="0" borderId="0" xfId="45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180" fontId="2" fillId="0" borderId="18" xfId="45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20" xfId="55" applyFont="1" applyBorder="1" applyAlignment="1">
      <alignment vertical="top" wrapText="1"/>
      <protection/>
    </xf>
    <xf numFmtId="0" fontId="2" fillId="33" borderId="21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180" fontId="2" fillId="0" borderId="23" xfId="45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7" fillId="0" borderId="24" xfId="55" applyFont="1" applyBorder="1" applyAlignment="1">
      <alignment vertical="top" wrapText="1"/>
      <protection/>
    </xf>
    <xf numFmtId="0" fontId="2" fillId="0" borderId="25" xfId="0" applyFont="1" applyBorder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/>
    </xf>
    <xf numFmtId="180" fontId="2" fillId="0" borderId="29" xfId="45" applyNumberFormat="1" applyFont="1" applyBorder="1" applyAlignment="1">
      <alignment/>
    </xf>
    <xf numFmtId="0" fontId="8" fillId="34" borderId="0" xfId="0" applyFont="1" applyFill="1" applyAlignment="1">
      <alignment horizontal="center"/>
    </xf>
    <xf numFmtId="2" fontId="9" fillId="34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center" vertical="center"/>
    </xf>
    <xf numFmtId="2" fontId="12" fillId="34" borderId="0" xfId="0" applyNumberFormat="1" applyFont="1" applyFill="1" applyAlignment="1">
      <alignment horizontal="right"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center" vertical="center"/>
    </xf>
    <xf numFmtId="2" fontId="14" fillId="34" borderId="0" xfId="0" applyNumberFormat="1" applyFont="1" applyFill="1" applyAlignment="1">
      <alignment horizontal="center"/>
    </xf>
    <xf numFmtId="2" fontId="16" fillId="34" borderId="0" xfId="0" applyNumberFormat="1" applyFont="1" applyFill="1" applyAlignment="1">
      <alignment horizontal="left"/>
    </xf>
    <xf numFmtId="2" fontId="16" fillId="34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 horizontal="center"/>
    </xf>
    <xf numFmtId="178" fontId="0" fillId="0" borderId="10" xfId="63" applyFont="1" applyBorder="1" applyAlignment="1">
      <alignment horizontal="right"/>
    </xf>
    <xf numFmtId="9" fontId="17" fillId="0" borderId="10" xfId="0" applyNumberFormat="1" applyFont="1" applyBorder="1" applyAlignment="1">
      <alignment horizontal="center"/>
    </xf>
    <xf numFmtId="178" fontId="0" fillId="0" borderId="0" xfId="63" applyFont="1" applyBorder="1" applyAlignment="1">
      <alignment horizontal="left"/>
    </xf>
    <xf numFmtId="9" fontId="17" fillId="0" borderId="0" xfId="0" applyNumberFormat="1" applyFont="1" applyBorder="1" applyAlignment="1">
      <alignment horizontal="center"/>
    </xf>
    <xf numFmtId="178" fontId="0" fillId="0" borderId="0" xfId="63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9" fontId="17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 horizontal="left"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0" xfId="0" applyBorder="1" applyAlignment="1">
      <alignment/>
    </xf>
    <xf numFmtId="0" fontId="22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17" fillId="0" borderId="33" xfId="0" applyFont="1" applyBorder="1" applyAlignment="1">
      <alignment/>
    </xf>
    <xf numFmtId="0" fontId="0" fillId="0" borderId="33" xfId="0" applyBorder="1" applyAlignment="1">
      <alignment horizontal="center"/>
    </xf>
    <xf numFmtId="181" fontId="17" fillId="0" borderId="0" xfId="0" applyNumberFormat="1" applyFont="1" applyBorder="1" applyAlignment="1">
      <alignment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78" fontId="0" fillId="0" borderId="10" xfId="63" applyNumberFormat="1" applyFont="1" applyBorder="1" applyAlignment="1">
      <alignment horizontal="center"/>
    </xf>
    <xf numFmtId="1" fontId="0" fillId="0" borderId="10" xfId="63" applyNumberFormat="1" applyFont="1" applyBorder="1" applyAlignment="1">
      <alignment horizontal="center"/>
    </xf>
    <xf numFmtId="182" fontId="0" fillId="0" borderId="23" xfId="63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78" fontId="0" fillId="0" borderId="36" xfId="63" applyNumberFormat="1" applyFont="1" applyBorder="1" applyAlignment="1">
      <alignment horizontal="center"/>
    </xf>
    <xf numFmtId="1" fontId="0" fillId="0" borderId="36" xfId="63" applyNumberFormat="1" applyFont="1" applyBorder="1" applyAlignment="1">
      <alignment horizontal="center"/>
    </xf>
    <xf numFmtId="182" fontId="0" fillId="0" borderId="29" xfId="63" applyNumberFormat="1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181" fontId="17" fillId="0" borderId="0" xfId="63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178" fontId="0" fillId="0" borderId="38" xfId="63" applyFont="1" applyBorder="1" applyAlignment="1">
      <alignment horizontal="right"/>
    </xf>
    <xf numFmtId="9" fontId="26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9" fontId="15" fillId="0" borderId="0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9" fontId="26" fillId="0" borderId="0" xfId="0" applyNumberFormat="1" applyFont="1" applyBorder="1" applyAlignment="1">
      <alignment horizontal="center"/>
    </xf>
    <xf numFmtId="2" fontId="9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right"/>
    </xf>
    <xf numFmtId="0" fontId="9" fillId="34" borderId="0" xfId="0" applyFont="1" applyFill="1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7" fillId="0" borderId="34" xfId="0" applyFont="1" applyBorder="1" applyAlignment="1">
      <alignment horizont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182" fontId="0" fillId="0" borderId="10" xfId="63" applyNumberFormat="1" applyFont="1" applyBorder="1" applyAlignment="1">
      <alignment horizontal="center"/>
    </xf>
    <xf numFmtId="182" fontId="0" fillId="0" borderId="20" xfId="63" applyNumberFormat="1" applyFont="1" applyBorder="1" applyAlignment="1">
      <alignment horizontal="center"/>
    </xf>
    <xf numFmtId="1" fontId="26" fillId="0" borderId="19" xfId="63" applyNumberFormat="1" applyFont="1" applyBorder="1" applyAlignment="1">
      <alignment horizontal="center"/>
    </xf>
    <xf numFmtId="183" fontId="27" fillId="0" borderId="21" xfId="63" applyNumberFormat="1" applyFont="1" applyBorder="1" applyAlignment="1">
      <alignment horizontal="center"/>
    </xf>
    <xf numFmtId="184" fontId="15" fillId="0" borderId="21" xfId="0" applyNumberFormat="1" applyFont="1" applyBorder="1" applyAlignment="1">
      <alignment horizontal="center"/>
    </xf>
    <xf numFmtId="1" fontId="28" fillId="0" borderId="21" xfId="63" applyNumberFormat="1" applyFont="1" applyBorder="1" applyAlignment="1">
      <alignment horizontal="center"/>
    </xf>
    <xf numFmtId="185" fontId="15" fillId="0" borderId="21" xfId="0" applyNumberFormat="1" applyFont="1" applyBorder="1" applyAlignment="1">
      <alignment horizontal="center"/>
    </xf>
    <xf numFmtId="182" fontId="0" fillId="0" borderId="36" xfId="63" applyNumberFormat="1" applyFont="1" applyBorder="1" applyAlignment="1">
      <alignment horizontal="center"/>
    </xf>
    <xf numFmtId="182" fontId="0" fillId="0" borderId="41" xfId="63" applyNumberFormat="1" applyFont="1" applyBorder="1" applyAlignment="1">
      <alignment horizontal="center"/>
    </xf>
    <xf numFmtId="1" fontId="26" fillId="0" borderId="25" xfId="63" applyNumberFormat="1" applyFont="1" applyBorder="1" applyAlignment="1">
      <alignment horizontal="center"/>
    </xf>
    <xf numFmtId="1" fontId="28" fillId="0" borderId="27" xfId="63" applyNumberFormat="1" applyFont="1" applyBorder="1" applyAlignment="1">
      <alignment horizontal="center"/>
    </xf>
    <xf numFmtId="185" fontId="15" fillId="0" borderId="27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29" fillId="0" borderId="12" xfId="0" applyFont="1" applyBorder="1" applyAlignment="1">
      <alignment/>
    </xf>
    <xf numFmtId="0" fontId="23" fillId="0" borderId="13" xfId="0" applyFont="1" applyBorder="1" applyAlignment="1">
      <alignment horizontal="right"/>
    </xf>
    <xf numFmtId="0" fontId="17" fillId="0" borderId="43" xfId="0" applyFont="1" applyBorder="1" applyAlignment="1">
      <alignment horizontal="center" vertical="center" wrapText="1"/>
    </xf>
    <xf numFmtId="182" fontId="0" fillId="0" borderId="44" xfId="63" applyNumberFormat="1" applyFont="1" applyBorder="1" applyAlignment="1">
      <alignment horizontal="center"/>
    </xf>
    <xf numFmtId="182" fontId="0" fillId="0" borderId="45" xfId="63" applyNumberFormat="1" applyFont="1" applyBorder="1" applyAlignment="1">
      <alignment horizontal="center"/>
    </xf>
    <xf numFmtId="182" fontId="17" fillId="0" borderId="40" xfId="63" applyNumberFormat="1" applyFont="1" applyBorder="1" applyAlignment="1">
      <alignment horizontal="center"/>
    </xf>
    <xf numFmtId="10" fontId="15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1" fillId="0" borderId="0" xfId="0" applyFont="1" applyAlignment="1">
      <alignment horizontal="left"/>
    </xf>
    <xf numFmtId="0" fontId="8" fillId="34" borderId="31" xfId="0" applyFont="1" applyFill="1" applyBorder="1" applyAlignment="1">
      <alignment horizontal="center" vertical="center"/>
    </xf>
    <xf numFmtId="0" fontId="42" fillId="34" borderId="32" xfId="0" applyFont="1" applyFill="1" applyBorder="1" applyAlignment="1">
      <alignment horizontal="center" vertical="center"/>
    </xf>
    <xf numFmtId="0" fontId="43" fillId="34" borderId="32" xfId="0" applyFont="1" applyFill="1" applyBorder="1" applyAlignment="1">
      <alignment horizontal="center" vertical="center"/>
    </xf>
    <xf numFmtId="0" fontId="43" fillId="34" borderId="39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44" fillId="34" borderId="47" xfId="0" applyFont="1" applyFill="1" applyBorder="1" applyAlignment="1">
      <alignment horizontal="center" vertical="top"/>
    </xf>
    <xf numFmtId="0" fontId="43" fillId="34" borderId="47" xfId="0" applyFont="1" applyFill="1" applyBorder="1" applyAlignment="1">
      <alignment horizontal="center" vertical="center"/>
    </xf>
    <xf numFmtId="0" fontId="43" fillId="34" borderId="48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6" fillId="35" borderId="47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2" fontId="45" fillId="35" borderId="50" xfId="0" applyNumberFormat="1" applyFont="1" applyFill="1" applyBorder="1" applyAlignment="1">
      <alignment horizontal="center" vertical="center"/>
    </xf>
    <xf numFmtId="2" fontId="46" fillId="35" borderId="50" xfId="0" applyNumberFormat="1" applyFont="1" applyFill="1" applyBorder="1" applyAlignment="1">
      <alignment horizontal="center" vertical="center"/>
    </xf>
    <xf numFmtId="2" fontId="46" fillId="35" borderId="44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8" fillId="34" borderId="19" xfId="0" applyFont="1" applyFill="1" applyBorder="1" applyAlignment="1">
      <alignment horizontal="center" vertical="center"/>
    </xf>
    <xf numFmtId="0" fontId="44" fillId="34" borderId="50" xfId="0" applyFont="1" applyFill="1" applyBorder="1" applyAlignment="1">
      <alignment horizontal="center" vertical="center"/>
    </xf>
    <xf numFmtId="0" fontId="43" fillId="34" borderId="50" xfId="0" applyFont="1" applyFill="1" applyBorder="1" applyAlignment="1">
      <alignment horizontal="center" vertical="center"/>
    </xf>
    <xf numFmtId="0" fontId="43" fillId="34" borderId="4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5" fillId="35" borderId="5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2" fontId="30" fillId="35" borderId="4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9" fillId="0" borderId="30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/>
    </xf>
    <xf numFmtId="1" fontId="30" fillId="0" borderId="23" xfId="0" applyNumberFormat="1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2" fontId="45" fillId="35" borderId="53" xfId="0" applyNumberFormat="1" applyFont="1" applyFill="1" applyBorder="1" applyAlignment="1">
      <alignment vertical="center"/>
    </xf>
    <xf numFmtId="2" fontId="46" fillId="35" borderId="53" xfId="0" applyNumberFormat="1" applyFont="1" applyFill="1" applyBorder="1" applyAlignment="1">
      <alignment horizontal="center" vertical="center"/>
    </xf>
    <xf numFmtId="2" fontId="46" fillId="35" borderId="54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44" fillId="34" borderId="32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2" fontId="47" fillId="34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2" fontId="48" fillId="34" borderId="30" xfId="0" applyNumberFormat="1" applyFont="1" applyFill="1" applyBorder="1" applyAlignment="1">
      <alignment horizontal="center" vertical="center"/>
    </xf>
    <xf numFmtId="2" fontId="6" fillId="34" borderId="30" xfId="0" applyNumberFormat="1" applyFont="1" applyFill="1" applyBorder="1" applyAlignment="1">
      <alignment horizontal="center" vertical="center"/>
    </xf>
    <xf numFmtId="2" fontId="6" fillId="34" borderId="58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5" fillId="35" borderId="59" xfId="0" applyFont="1" applyFill="1" applyBorder="1" applyAlignment="1">
      <alignment horizontal="center" vertical="center"/>
    </xf>
    <xf numFmtId="0" fontId="46" fillId="35" borderId="59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49" fillId="34" borderId="47" xfId="0" applyFont="1" applyFill="1" applyBorder="1" applyAlignment="1">
      <alignment horizontal="left" vertical="top"/>
    </xf>
    <xf numFmtId="0" fontId="46" fillId="34" borderId="47" xfId="0" applyFont="1" applyFill="1" applyBorder="1" applyAlignment="1">
      <alignment horizontal="center" vertical="center"/>
    </xf>
    <xf numFmtId="0" fontId="46" fillId="34" borderId="48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46" fillId="35" borderId="50" xfId="0" applyFont="1" applyFill="1" applyBorder="1" applyAlignment="1">
      <alignment horizontal="left" vertical="center"/>
    </xf>
    <xf numFmtId="0" fontId="46" fillId="35" borderId="50" xfId="0" applyFont="1" applyFill="1" applyBorder="1" applyAlignment="1">
      <alignment horizontal="center" vertical="center"/>
    </xf>
    <xf numFmtId="0" fontId="46" fillId="35" borderId="44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left" vertical="center" wrapText="1"/>
    </xf>
    <xf numFmtId="0" fontId="6" fillId="33" borderId="6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50" fillId="35" borderId="61" xfId="0" applyFont="1" applyFill="1" applyBorder="1" applyAlignment="1">
      <alignment horizontal="center" vertical="center"/>
    </xf>
    <xf numFmtId="0" fontId="46" fillId="35" borderId="60" xfId="0" applyFont="1" applyFill="1" applyBorder="1" applyAlignment="1">
      <alignment horizontal="left" vertical="center" wrapText="1"/>
    </xf>
    <xf numFmtId="0" fontId="50" fillId="35" borderId="60" xfId="0" applyFont="1" applyFill="1" applyBorder="1" applyAlignment="1">
      <alignment horizontal="center" vertical="center"/>
    </xf>
    <xf numFmtId="0" fontId="50" fillId="35" borderId="6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47" fillId="34" borderId="63" xfId="0" applyNumberFormat="1" applyFont="1" applyFill="1" applyBorder="1" applyAlignment="1">
      <alignment horizontal="left" vertical="center"/>
    </xf>
    <xf numFmtId="2" fontId="6" fillId="34" borderId="63" xfId="0" applyNumberFormat="1" applyFont="1" applyFill="1" applyBorder="1" applyAlignment="1">
      <alignment horizontal="center" vertical="center"/>
    </xf>
    <xf numFmtId="2" fontId="6" fillId="34" borderId="43" xfId="0" applyNumberFormat="1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left" vertical="center" wrapText="1"/>
    </xf>
    <xf numFmtId="0" fontId="30" fillId="0" borderId="60" xfId="0" applyFont="1" applyFill="1" applyBorder="1" applyAlignment="1">
      <alignment horizontal="center" vertical="center"/>
    </xf>
    <xf numFmtId="2" fontId="39" fillId="0" borderId="60" xfId="0" applyNumberFormat="1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34" borderId="49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2" fontId="51" fillId="34" borderId="52" xfId="0" applyNumberFormat="1" applyFont="1" applyFill="1" applyBorder="1" applyAlignment="1">
      <alignment horizontal="left" vertical="center"/>
    </xf>
    <xf numFmtId="0" fontId="2" fillId="34" borderId="53" xfId="0" applyFont="1" applyFill="1" applyBorder="1" applyAlignment="1">
      <alignment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/>
    </xf>
    <xf numFmtId="2" fontId="51" fillId="34" borderId="64" xfId="0" applyNumberFormat="1" applyFont="1" applyFill="1" applyBorder="1" applyAlignment="1">
      <alignment horizontal="left" vertical="center"/>
    </xf>
    <xf numFmtId="0" fontId="52" fillId="34" borderId="65" xfId="0" applyFont="1" applyFill="1" applyBorder="1" applyAlignment="1">
      <alignment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/>
    </xf>
    <xf numFmtId="2" fontId="51" fillId="34" borderId="67" xfId="0" applyNumberFormat="1" applyFont="1" applyFill="1" applyBorder="1" applyAlignment="1">
      <alignment horizontal="left" vertical="center"/>
    </xf>
    <xf numFmtId="2" fontId="51" fillId="34" borderId="68" xfId="0" applyNumberFormat="1" applyFont="1" applyFill="1" applyBorder="1" applyAlignment="1">
      <alignment wrapText="1"/>
    </xf>
    <xf numFmtId="2" fontId="51" fillId="34" borderId="68" xfId="0" applyNumberFormat="1" applyFont="1" applyFill="1" applyBorder="1" applyAlignment="1">
      <alignment horizontal="center" vertical="center" wrapText="1"/>
    </xf>
    <xf numFmtId="2" fontId="51" fillId="34" borderId="69" xfId="0" applyNumberFormat="1" applyFont="1" applyFill="1" applyBorder="1" applyAlignment="1">
      <alignment wrapText="1"/>
    </xf>
    <xf numFmtId="2" fontId="51" fillId="34" borderId="46" xfId="0" applyNumberFormat="1" applyFont="1" applyFill="1" applyBorder="1" applyAlignment="1">
      <alignment horizontal="left" vertical="center"/>
    </xf>
    <xf numFmtId="2" fontId="53" fillId="34" borderId="47" xfId="0" applyNumberFormat="1" applyFont="1" applyFill="1" applyBorder="1" applyAlignment="1">
      <alignment/>
    </xf>
    <xf numFmtId="2" fontId="51" fillId="34" borderId="47" xfId="0" applyNumberFormat="1" applyFont="1" applyFill="1" applyBorder="1" applyAlignment="1">
      <alignment horizontal="center" vertical="center" wrapText="1"/>
    </xf>
    <xf numFmtId="2" fontId="51" fillId="34" borderId="48" xfId="0" applyNumberFormat="1" applyFont="1" applyFill="1" applyBorder="1" applyAlignment="1">
      <alignment wrapText="1"/>
    </xf>
    <xf numFmtId="0" fontId="46" fillId="35" borderId="50" xfId="0" applyFont="1" applyFill="1" applyBorder="1" applyAlignment="1">
      <alignment horizontal="center" vertical="center" wrapText="1"/>
    </xf>
    <xf numFmtId="0" fontId="46" fillId="35" borderId="44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46" fillId="34" borderId="50" xfId="0" applyFont="1" applyFill="1" applyBorder="1" applyAlignment="1">
      <alignment horizontal="center" vertical="center"/>
    </xf>
    <xf numFmtId="0" fontId="46" fillId="34" borderId="44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0" fontId="39" fillId="0" borderId="60" xfId="0" applyFont="1" applyFill="1" applyBorder="1" applyAlignment="1">
      <alignment vertical="center" wrapText="1"/>
    </xf>
    <xf numFmtId="0" fontId="30" fillId="0" borderId="23" xfId="0" applyNumberFormat="1" applyFont="1" applyFill="1" applyBorder="1" applyAlignment="1">
      <alignment horizontal="center" vertical="center"/>
    </xf>
    <xf numFmtId="2" fontId="51" fillId="34" borderId="52" xfId="0" applyNumberFormat="1" applyFont="1" applyFill="1" applyBorder="1" applyAlignment="1">
      <alignment horizontal="left"/>
    </xf>
    <xf numFmtId="0" fontId="0" fillId="34" borderId="53" xfId="0" applyFill="1" applyBorder="1" applyAlignment="1">
      <alignment/>
    </xf>
    <xf numFmtId="0" fontId="0" fillId="34" borderId="53" xfId="0" applyFill="1" applyBorder="1" applyAlignment="1">
      <alignment horizontal="center" vertical="center"/>
    </xf>
    <xf numFmtId="1" fontId="0" fillId="34" borderId="54" xfId="0" applyNumberFormat="1" applyFill="1" applyBorder="1" applyAlignment="1">
      <alignment/>
    </xf>
    <xf numFmtId="2" fontId="53" fillId="34" borderId="64" xfId="0" applyNumberFormat="1" applyFont="1" applyFill="1" applyBorder="1" applyAlignment="1">
      <alignment horizontal="left"/>
    </xf>
    <xf numFmtId="2" fontId="53" fillId="34" borderId="65" xfId="0" applyNumberFormat="1" applyFont="1" applyFill="1" applyBorder="1" applyAlignment="1">
      <alignment/>
    </xf>
    <xf numFmtId="0" fontId="0" fillId="34" borderId="65" xfId="0" applyFill="1" applyBorder="1" applyAlignment="1">
      <alignment horizontal="center" vertical="center"/>
    </xf>
    <xf numFmtId="1" fontId="0" fillId="34" borderId="66" xfId="0" applyNumberFormat="1" applyFill="1" applyBorder="1" applyAlignment="1">
      <alignment/>
    </xf>
    <xf numFmtId="0" fontId="51" fillId="34" borderId="70" xfId="0" applyFont="1" applyFill="1" applyBorder="1" applyAlignment="1">
      <alignment horizontal="left" vertical="center"/>
    </xf>
    <xf numFmtId="0" fontId="32" fillId="34" borderId="0" xfId="0" applyFont="1" applyFill="1" applyBorder="1" applyAlignment="1">
      <alignment/>
    </xf>
    <xf numFmtId="0" fontId="55" fillId="34" borderId="71" xfId="0" applyFont="1" applyFill="1" applyBorder="1" applyAlignment="1">
      <alignment horizontal="center" vertical="center"/>
    </xf>
    <xf numFmtId="1" fontId="55" fillId="34" borderId="72" xfId="0" applyNumberFormat="1" applyFont="1" applyFill="1" applyBorder="1" applyAlignment="1">
      <alignment/>
    </xf>
    <xf numFmtId="0" fontId="51" fillId="34" borderId="70" xfId="0" applyFont="1" applyFill="1" applyBorder="1" applyAlignment="1">
      <alignment horizontal="left" vertical="center"/>
    </xf>
    <xf numFmtId="0" fontId="53" fillId="34" borderId="71" xfId="0" applyFont="1" applyFill="1" applyBorder="1" applyAlignment="1">
      <alignment/>
    </xf>
    <xf numFmtId="0" fontId="53" fillId="34" borderId="71" xfId="0" applyFont="1" applyFill="1" applyBorder="1" applyAlignment="1">
      <alignment horizontal="center" vertical="center"/>
    </xf>
    <xf numFmtId="1" fontId="51" fillId="34" borderId="72" xfId="0" applyNumberFormat="1" applyFont="1" applyFill="1" applyBorder="1" applyAlignment="1">
      <alignment horizontal="left" vertical="center"/>
    </xf>
    <xf numFmtId="0" fontId="51" fillId="34" borderId="73" xfId="0" applyFont="1" applyFill="1" applyBorder="1" applyAlignment="1">
      <alignment horizontal="left" vertical="center"/>
    </xf>
    <xf numFmtId="0" fontId="53" fillId="34" borderId="74" xfId="0" applyFont="1" applyFill="1" applyBorder="1" applyAlignment="1">
      <alignment/>
    </xf>
    <xf numFmtId="0" fontId="53" fillId="34" borderId="74" xfId="0" applyFont="1" applyFill="1" applyBorder="1" applyAlignment="1">
      <alignment horizontal="center" vertical="center"/>
    </xf>
    <xf numFmtId="1" fontId="51" fillId="34" borderId="75" xfId="0" applyNumberFormat="1" applyFont="1" applyFill="1" applyBorder="1" applyAlignment="1">
      <alignment horizontal="left" vertical="center"/>
    </xf>
    <xf numFmtId="0" fontId="57" fillId="34" borderId="19" xfId="0" applyFont="1" applyFill="1" applyBorder="1" applyAlignment="1">
      <alignment horizontal="left" vertical="center"/>
    </xf>
    <xf numFmtId="0" fontId="53" fillId="34" borderId="47" xfId="0" applyFont="1" applyFill="1" applyBorder="1" applyAlignment="1">
      <alignment/>
    </xf>
    <xf numFmtId="0" fontId="53" fillId="34" borderId="47" xfId="0" applyFont="1" applyFill="1" applyBorder="1" applyAlignment="1">
      <alignment horizontal="center" vertical="center"/>
    </xf>
    <xf numFmtId="1" fontId="51" fillId="34" borderId="48" xfId="0" applyNumberFormat="1" applyFont="1" applyFill="1" applyBorder="1" applyAlignment="1">
      <alignment horizontal="left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51" fillId="0" borderId="76" xfId="0" applyFont="1" applyFill="1" applyBorder="1" applyAlignment="1">
      <alignment horizontal="left" vertical="center"/>
    </xf>
    <xf numFmtId="0" fontId="53" fillId="0" borderId="77" xfId="0" applyFont="1" applyFill="1" applyBorder="1" applyAlignment="1">
      <alignment horizontal="left" vertical="center"/>
    </xf>
    <xf numFmtId="0" fontId="53" fillId="0" borderId="77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left" vertical="center"/>
    </xf>
    <xf numFmtId="0" fontId="58" fillId="35" borderId="52" xfId="0" applyFont="1" applyFill="1" applyBorder="1" applyAlignment="1">
      <alignment horizontal="left" vertical="center"/>
    </xf>
    <xf numFmtId="0" fontId="45" fillId="35" borderId="50" xfId="0" applyFont="1" applyFill="1" applyBorder="1" applyAlignment="1">
      <alignment horizontal="left" vertical="center"/>
    </xf>
    <xf numFmtId="0" fontId="59" fillId="35" borderId="53" xfId="0" applyFont="1" applyFill="1" applyBorder="1" applyAlignment="1">
      <alignment horizontal="center" vertical="center"/>
    </xf>
    <xf numFmtId="0" fontId="60" fillId="35" borderId="54" xfId="0" applyFont="1" applyFill="1" applyBorder="1" applyAlignment="1">
      <alignment horizontal="left" vertical="center"/>
    </xf>
    <xf numFmtId="0" fontId="51" fillId="0" borderId="33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left" vertical="center"/>
    </xf>
    <xf numFmtId="0" fontId="53" fillId="0" borderId="64" xfId="0" applyFont="1" applyFill="1" applyBorder="1" applyAlignment="1">
      <alignment horizontal="left" vertical="center"/>
    </xf>
    <xf numFmtId="0" fontId="61" fillId="35" borderId="19" xfId="0" applyFont="1" applyFill="1" applyBorder="1" applyAlignment="1">
      <alignment horizontal="center" vertical="center"/>
    </xf>
    <xf numFmtId="0" fontId="45" fillId="35" borderId="50" xfId="0" applyFont="1" applyFill="1" applyBorder="1" applyAlignment="1">
      <alignment horizontal="left" vertical="center"/>
    </xf>
    <xf numFmtId="0" fontId="61" fillId="35" borderId="50" xfId="0" applyFont="1" applyFill="1" applyBorder="1" applyAlignment="1">
      <alignment horizontal="center" vertical="center"/>
    </xf>
    <xf numFmtId="0" fontId="61" fillId="35" borderId="4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horizontal="center" vertical="center"/>
    </xf>
    <xf numFmtId="0" fontId="30" fillId="33" borderId="23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2" fontId="62" fillId="34" borderId="52" xfId="0" applyNumberFormat="1" applyFont="1" applyFill="1" applyBorder="1" applyAlignment="1">
      <alignment horizontal="left" vertical="center"/>
    </xf>
    <xf numFmtId="0" fontId="63" fillId="34" borderId="53" xfId="0" applyFont="1" applyFill="1" applyBorder="1" applyAlignment="1">
      <alignment horizontal="left" vertical="center"/>
    </xf>
    <xf numFmtId="0" fontId="63" fillId="34" borderId="53" xfId="0" applyFont="1" applyFill="1" applyBorder="1" applyAlignment="1">
      <alignment horizontal="center" vertical="center"/>
    </xf>
    <xf numFmtId="0" fontId="63" fillId="34" borderId="54" xfId="0" applyFont="1" applyFill="1" applyBorder="1" applyAlignment="1">
      <alignment horizontal="left" vertical="center"/>
    </xf>
    <xf numFmtId="2" fontId="64" fillId="34" borderId="64" xfId="0" applyNumberFormat="1" applyFont="1" applyFill="1" applyBorder="1" applyAlignment="1">
      <alignment horizontal="left" vertical="center"/>
    </xf>
    <xf numFmtId="0" fontId="53" fillId="34" borderId="65" xfId="0" applyFont="1" applyFill="1" applyBorder="1" applyAlignment="1">
      <alignment horizontal="left" vertical="center"/>
    </xf>
    <xf numFmtId="0" fontId="63" fillId="34" borderId="65" xfId="0" applyFont="1" applyFill="1" applyBorder="1" applyAlignment="1">
      <alignment horizontal="center" vertical="center"/>
    </xf>
    <xf numFmtId="0" fontId="63" fillId="34" borderId="66" xfId="0" applyFont="1" applyFill="1" applyBorder="1" applyAlignment="1">
      <alignment horizontal="left" vertical="center"/>
    </xf>
    <xf numFmtId="0" fontId="65" fillId="34" borderId="67" xfId="0" applyFont="1" applyFill="1" applyBorder="1" applyAlignment="1">
      <alignment horizontal="left" vertical="center"/>
    </xf>
    <xf numFmtId="0" fontId="63" fillId="34" borderId="68" xfId="0" applyFont="1" applyFill="1" applyBorder="1" applyAlignment="1">
      <alignment/>
    </xf>
    <xf numFmtId="0" fontId="63" fillId="34" borderId="68" xfId="0" applyFont="1" applyFill="1" applyBorder="1" applyAlignment="1">
      <alignment horizontal="center" vertical="center"/>
    </xf>
    <xf numFmtId="0" fontId="64" fillId="34" borderId="69" xfId="0" applyFont="1" applyFill="1" applyBorder="1" applyAlignment="1">
      <alignment horizontal="left" vertical="center"/>
    </xf>
    <xf numFmtId="0" fontId="64" fillId="34" borderId="64" xfId="0" applyFont="1" applyFill="1" applyBorder="1" applyAlignment="1">
      <alignment horizontal="left" vertical="center"/>
    </xf>
    <xf numFmtId="0" fontId="53" fillId="34" borderId="65" xfId="0" applyFont="1" applyFill="1" applyBorder="1" applyAlignment="1">
      <alignment/>
    </xf>
    <xf numFmtId="0" fontId="64" fillId="34" borderId="66" xfId="0" applyFont="1" applyFill="1" applyBorder="1" applyAlignment="1">
      <alignment horizontal="left" vertical="center"/>
    </xf>
    <xf numFmtId="0" fontId="66" fillId="34" borderId="70" xfId="0" applyFont="1" applyFill="1" applyBorder="1" applyAlignment="1">
      <alignment horizontal="left" vertical="center"/>
    </xf>
    <xf numFmtId="0" fontId="63" fillId="34" borderId="71" xfId="0" applyFont="1" applyFill="1" applyBorder="1" applyAlignment="1">
      <alignment/>
    </xf>
    <xf numFmtId="0" fontId="63" fillId="34" borderId="71" xfId="0" applyFont="1" applyFill="1" applyBorder="1" applyAlignment="1">
      <alignment horizontal="center" vertical="center"/>
    </xf>
    <xf numFmtId="0" fontId="64" fillId="34" borderId="72" xfId="0" applyFont="1" applyFill="1" applyBorder="1" applyAlignment="1">
      <alignment horizontal="left" vertical="center"/>
    </xf>
    <xf numFmtId="0" fontId="67" fillId="34" borderId="79" xfId="0" applyFont="1" applyFill="1" applyBorder="1" applyAlignment="1">
      <alignment horizontal="left" vertical="center"/>
    </xf>
    <xf numFmtId="0" fontId="68" fillId="34" borderId="80" xfId="0" applyFont="1" applyFill="1" applyBorder="1" applyAlignment="1">
      <alignment/>
    </xf>
    <xf numFmtId="0" fontId="69" fillId="34" borderId="80" xfId="0" applyFont="1" applyFill="1" applyBorder="1" applyAlignment="1">
      <alignment horizontal="center" vertical="center"/>
    </xf>
    <xf numFmtId="0" fontId="70" fillId="34" borderId="81" xfId="0" applyFont="1" applyFill="1" applyBorder="1" applyAlignment="1">
      <alignment horizontal="left" vertical="center"/>
    </xf>
    <xf numFmtId="0" fontId="2" fillId="35" borderId="31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left" vertical="center"/>
    </xf>
    <xf numFmtId="0" fontId="46" fillId="35" borderId="32" xfId="0" applyFont="1" applyFill="1" applyBorder="1" applyAlignment="1">
      <alignment horizontal="center" vertical="center"/>
    </xf>
    <xf numFmtId="0" fontId="46" fillId="35" borderId="39" xfId="0" applyFont="1" applyFill="1" applyBorder="1" applyAlignment="1">
      <alignment horizontal="center" vertical="center"/>
    </xf>
    <xf numFmtId="0" fontId="30" fillId="36" borderId="49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 wrapText="1"/>
    </xf>
    <xf numFmtId="0" fontId="30" fillId="0" borderId="62" xfId="0" applyNumberFormat="1" applyFont="1" applyFill="1" applyBorder="1" applyAlignment="1">
      <alignment horizontal="center" vertical="center" wrapText="1"/>
    </xf>
    <xf numFmtId="0" fontId="39" fillId="0" borderId="56" xfId="0" applyFont="1" applyFill="1" applyBorder="1" applyAlignment="1">
      <alignment vertical="center" wrapText="1"/>
    </xf>
    <xf numFmtId="0" fontId="30" fillId="0" borderId="56" xfId="0" applyFont="1" applyFill="1" applyBorder="1" applyAlignment="1">
      <alignment horizontal="center" vertical="center"/>
    </xf>
    <xf numFmtId="0" fontId="30" fillId="0" borderId="57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vertical="center" wrapText="1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NumberFormat="1" applyFont="1" applyFill="1" applyBorder="1" applyAlignment="1">
      <alignment horizontal="center" vertical="center" wrapText="1"/>
    </xf>
    <xf numFmtId="0" fontId="30" fillId="0" borderId="62" xfId="0" applyNumberFormat="1" applyFont="1" applyFill="1" applyBorder="1" applyAlignment="1">
      <alignment horizontal="center" vertical="center"/>
    </xf>
    <xf numFmtId="2" fontId="71" fillId="34" borderId="52" xfId="0" applyNumberFormat="1" applyFont="1" applyFill="1" applyBorder="1" applyAlignment="1">
      <alignment horizontal="left" vertical="center"/>
    </xf>
    <xf numFmtId="0" fontId="34" fillId="34" borderId="53" xfId="0" applyFont="1" applyFill="1" applyBorder="1" applyAlignment="1">
      <alignment horizontal="left" vertical="center"/>
    </xf>
    <xf numFmtId="0" fontId="34" fillId="34" borderId="53" xfId="0" applyFont="1" applyFill="1" applyBorder="1" applyAlignment="1">
      <alignment horizontal="center" vertical="center"/>
    </xf>
    <xf numFmtId="0" fontId="34" fillId="34" borderId="54" xfId="0" applyFont="1" applyFill="1" applyBorder="1" applyAlignment="1">
      <alignment horizontal="left" vertical="center"/>
    </xf>
    <xf numFmtId="0" fontId="34" fillId="34" borderId="33" xfId="0" applyFont="1" applyFill="1" applyBorder="1" applyAlignment="1">
      <alignment horizontal="left" vertical="center"/>
    </xf>
    <xf numFmtId="0" fontId="34" fillId="34" borderId="0" xfId="0" applyFont="1" applyFill="1" applyBorder="1" applyAlignment="1">
      <alignment/>
    </xf>
    <xf numFmtId="0" fontId="34" fillId="34" borderId="0" xfId="0" applyFont="1" applyFill="1" applyBorder="1" applyAlignment="1">
      <alignment horizontal="center" vertical="center"/>
    </xf>
    <xf numFmtId="0" fontId="34" fillId="34" borderId="40" xfId="0" applyFont="1" applyFill="1" applyBorder="1" applyAlignment="1">
      <alignment/>
    </xf>
    <xf numFmtId="2" fontId="35" fillId="34" borderId="33" xfId="0" applyNumberFormat="1" applyFont="1" applyFill="1" applyBorder="1" applyAlignment="1">
      <alignment horizontal="left" vertical="center"/>
    </xf>
    <xf numFmtId="0" fontId="35" fillId="34" borderId="0" xfId="0" applyFont="1" applyFill="1" applyBorder="1" applyAlignment="1">
      <alignment/>
    </xf>
    <xf numFmtId="0" fontId="35" fillId="34" borderId="0" xfId="0" applyFont="1" applyFill="1" applyBorder="1" applyAlignment="1">
      <alignment horizontal="center" vertical="center"/>
    </xf>
    <xf numFmtId="0" fontId="35" fillId="34" borderId="40" xfId="0" applyFont="1" applyFill="1" applyBorder="1" applyAlignment="1">
      <alignment/>
    </xf>
    <xf numFmtId="2" fontId="35" fillId="34" borderId="82" xfId="0" applyNumberFormat="1" applyFont="1" applyFill="1" applyBorder="1" applyAlignment="1">
      <alignment horizontal="left" vertical="center"/>
    </xf>
    <xf numFmtId="0" fontId="35" fillId="34" borderId="83" xfId="0" applyFont="1" applyFill="1" applyBorder="1" applyAlignment="1">
      <alignment/>
    </xf>
    <xf numFmtId="0" fontId="35" fillId="34" borderId="83" xfId="0" applyFont="1" applyFill="1" applyBorder="1" applyAlignment="1">
      <alignment horizontal="center" vertical="center"/>
    </xf>
    <xf numFmtId="0" fontId="35" fillId="34" borderId="84" xfId="0" applyFont="1" applyFill="1" applyBorder="1" applyAlignment="1">
      <alignment/>
    </xf>
    <xf numFmtId="2" fontId="71" fillId="34" borderId="33" xfId="0" applyNumberFormat="1" applyFont="1" applyFill="1" applyBorder="1" applyAlignment="1">
      <alignment horizontal="left" vertical="center"/>
    </xf>
    <xf numFmtId="0" fontId="34" fillId="34" borderId="0" xfId="0" applyFont="1" applyFill="1" applyBorder="1" applyAlignment="1">
      <alignment horizontal="left" vertical="center"/>
    </xf>
    <xf numFmtId="0" fontId="34" fillId="34" borderId="40" xfId="0" applyFont="1" applyFill="1" applyBorder="1" applyAlignment="1">
      <alignment horizontal="left" vertical="center"/>
    </xf>
    <xf numFmtId="2" fontId="34" fillId="34" borderId="33" xfId="0" applyNumberFormat="1" applyFont="1" applyFill="1" applyBorder="1" applyAlignment="1">
      <alignment horizontal="left" vertical="center"/>
    </xf>
    <xf numFmtId="0" fontId="36" fillId="34" borderId="0" xfId="0" applyFont="1" applyFill="1" applyBorder="1" applyAlignment="1">
      <alignment horizontal="left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40" xfId="0" applyFont="1" applyFill="1" applyBorder="1" applyAlignment="1">
      <alignment horizontal="left" vertical="center"/>
    </xf>
    <xf numFmtId="0" fontId="71" fillId="34" borderId="85" xfId="0" applyFont="1" applyFill="1" applyBorder="1" applyAlignment="1">
      <alignment horizontal="left" vertical="center"/>
    </xf>
    <xf numFmtId="0" fontId="34" fillId="34" borderId="86" xfId="0" applyFont="1" applyFill="1" applyBorder="1" applyAlignment="1">
      <alignment/>
    </xf>
    <xf numFmtId="0" fontId="74" fillId="34" borderId="86" xfId="0" applyFont="1" applyFill="1" applyBorder="1" applyAlignment="1">
      <alignment horizontal="center" vertical="center"/>
    </xf>
    <xf numFmtId="0" fontId="74" fillId="34" borderId="87" xfId="0" applyFont="1" applyFill="1" applyBorder="1" applyAlignment="1">
      <alignment horizontal="center" vertical="center"/>
    </xf>
    <xf numFmtId="0" fontId="35" fillId="34" borderId="33" xfId="0" applyFont="1" applyFill="1" applyBorder="1" applyAlignment="1">
      <alignment horizontal="left" vertical="center"/>
    </xf>
    <xf numFmtId="0" fontId="35" fillId="34" borderId="40" xfId="0" applyFont="1" applyFill="1" applyBorder="1" applyAlignment="1">
      <alignment horizontal="left" vertical="center"/>
    </xf>
    <xf numFmtId="0" fontId="75" fillId="34" borderId="82" xfId="0" applyFont="1" applyFill="1" applyBorder="1" applyAlignment="1">
      <alignment/>
    </xf>
    <xf numFmtId="0" fontId="35" fillId="0" borderId="83" xfId="0" applyFont="1" applyFill="1" applyBorder="1" applyAlignment="1">
      <alignment/>
    </xf>
    <xf numFmtId="0" fontId="72" fillId="34" borderId="84" xfId="0" applyFont="1" applyFill="1" applyBorder="1" applyAlignment="1">
      <alignment horizontal="left" vertical="center"/>
    </xf>
    <xf numFmtId="0" fontId="76" fillId="34" borderId="0" xfId="0" applyFont="1" applyFill="1" applyBorder="1" applyAlignment="1">
      <alignment/>
    </xf>
    <xf numFmtId="0" fontId="76" fillId="34" borderId="0" xfId="0" applyFont="1" applyFill="1" applyBorder="1" applyAlignment="1">
      <alignment horizontal="center" vertical="center"/>
    </xf>
    <xf numFmtId="0" fontId="77" fillId="34" borderId="40" xfId="0" applyFont="1" applyFill="1" applyBorder="1" applyAlignment="1">
      <alignment horizontal="center" vertical="center"/>
    </xf>
    <xf numFmtId="0" fontId="78" fillId="34" borderId="42" xfId="0" applyFont="1" applyFill="1" applyBorder="1" applyAlignment="1">
      <alignment horizontal="left" vertical="center"/>
    </xf>
    <xf numFmtId="0" fontId="35" fillId="34" borderId="30" xfId="0" applyFont="1" applyFill="1" applyBorder="1" applyAlignment="1">
      <alignment/>
    </xf>
    <xf numFmtId="0" fontId="76" fillId="34" borderId="30" xfId="0" applyFont="1" applyFill="1" applyBorder="1" applyAlignment="1">
      <alignment horizontal="center" vertical="center"/>
    </xf>
    <xf numFmtId="0" fontId="77" fillId="34" borderId="58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2" fontId="80" fillId="34" borderId="30" xfId="0" applyNumberFormat="1" applyFont="1" applyFill="1" applyBorder="1" applyAlignment="1">
      <alignment horizontal="left" vertical="center"/>
    </xf>
    <xf numFmtId="0" fontId="35" fillId="34" borderId="30" xfId="0" applyFont="1" applyFill="1" applyBorder="1" applyAlignment="1">
      <alignment horizontal="center" vertical="center"/>
    </xf>
    <xf numFmtId="0" fontId="35" fillId="34" borderId="58" xfId="0" applyFont="1" applyFill="1" applyBorder="1" applyAlignment="1">
      <alignment/>
    </xf>
    <xf numFmtId="0" fontId="10" fillId="0" borderId="0" xfId="0" applyFont="1" applyBorder="1" applyAlignment="1">
      <alignment horizontal="left" vertical="center"/>
    </xf>
    <xf numFmtId="2" fontId="47" fillId="34" borderId="0" xfId="0" applyNumberFormat="1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40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3" xfId="0" applyNumberFormat="1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29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2" fontId="45" fillId="35" borderId="63" xfId="0" applyNumberFormat="1" applyFont="1" applyFill="1" applyBorder="1" applyAlignment="1">
      <alignment horizontal="center" vertical="center"/>
    </xf>
    <xf numFmtId="2" fontId="46" fillId="35" borderId="63" xfId="0" applyNumberFormat="1" applyFont="1" applyFill="1" applyBorder="1" applyAlignment="1">
      <alignment horizontal="center" vertical="center" wrapText="1"/>
    </xf>
    <xf numFmtId="2" fontId="46" fillId="35" borderId="43" xfId="0" applyNumberFormat="1" applyFont="1" applyFill="1" applyBorder="1" applyAlignment="1">
      <alignment horizontal="center" vertical="center" wrapText="1"/>
    </xf>
    <xf numFmtId="2" fontId="14" fillId="34" borderId="46" xfId="0" applyNumberFormat="1" applyFont="1" applyFill="1" applyBorder="1" applyAlignment="1">
      <alignment horizontal="center" vertical="center"/>
    </xf>
    <xf numFmtId="2" fontId="81" fillId="34" borderId="47" xfId="0" applyNumberFormat="1" applyFont="1" applyFill="1" applyBorder="1" applyAlignment="1">
      <alignment horizontal="center" vertical="center"/>
    </xf>
    <xf numFmtId="2" fontId="14" fillId="34" borderId="47" xfId="0" applyNumberFormat="1" applyFont="1" applyFill="1" applyBorder="1" applyAlignment="1">
      <alignment horizontal="center" vertical="center"/>
    </xf>
    <xf numFmtId="2" fontId="14" fillId="34" borderId="4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4" fillId="0" borderId="60" xfId="0" applyFont="1" applyFill="1" applyBorder="1" applyAlignment="1">
      <alignment horizontal="left" vertical="center" wrapText="1"/>
    </xf>
    <xf numFmtId="1" fontId="2" fillId="34" borderId="44" xfId="45" applyNumberFormat="1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82" fillId="34" borderId="52" xfId="0" applyFont="1" applyFill="1" applyBorder="1" applyAlignment="1">
      <alignment horizontal="center" vertical="center"/>
    </xf>
    <xf numFmtId="2" fontId="81" fillId="34" borderId="53" xfId="0" applyNumberFormat="1" applyFont="1" applyFill="1" applyBorder="1" applyAlignment="1">
      <alignment horizontal="center" vertical="center"/>
    </xf>
    <xf numFmtId="2" fontId="83" fillId="34" borderId="53" xfId="0" applyNumberFormat="1" applyFont="1" applyFill="1" applyBorder="1" applyAlignment="1">
      <alignment horizontal="center" vertical="center"/>
    </xf>
    <xf numFmtId="2" fontId="83" fillId="34" borderId="54" xfId="0" applyNumberFormat="1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79" fillId="34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left"/>
    </xf>
    <xf numFmtId="0" fontId="85" fillId="34" borderId="0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4" fillId="34" borderId="0" xfId="0" applyFont="1" applyFill="1" applyBorder="1" applyAlignment="1">
      <alignment horizontal="left" vertical="center"/>
    </xf>
    <xf numFmtId="0" fontId="86" fillId="34" borderId="0" xfId="0" applyFont="1" applyFill="1" applyBorder="1" applyAlignment="1">
      <alignment horizontal="left" vertical="center"/>
    </xf>
    <xf numFmtId="0" fontId="86" fillId="34" borderId="0" xfId="0" applyFont="1" applyFill="1" applyBorder="1" applyAlignment="1">
      <alignment horizontal="center" wrapText="1"/>
    </xf>
    <xf numFmtId="0" fontId="86" fillId="0" borderId="0" xfId="0" applyFont="1" applyFill="1" applyBorder="1" applyAlignment="1">
      <alignment horizontal="center" wrapText="1"/>
    </xf>
    <xf numFmtId="0" fontId="87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2" fontId="86" fillId="34" borderId="0" xfId="0" applyNumberFormat="1" applyFont="1" applyFill="1" applyAlignment="1">
      <alignment horizontal="left"/>
    </xf>
    <xf numFmtId="0" fontId="60" fillId="34" borderId="0" xfId="0" applyFont="1" applyFill="1" applyAlignment="1">
      <alignment/>
    </xf>
    <xf numFmtId="0" fontId="88" fillId="34" borderId="0" xfId="0" applyFont="1" applyFill="1" applyBorder="1" applyAlignment="1">
      <alignment horizontal="center" vertical="center"/>
    </xf>
    <xf numFmtId="2" fontId="88" fillId="0" borderId="0" xfId="0" applyNumberFormat="1" applyFont="1" applyFill="1" applyBorder="1" applyAlignment="1">
      <alignment horizontal="center" vertical="center"/>
    </xf>
    <xf numFmtId="2" fontId="60" fillId="34" borderId="0" xfId="0" applyNumberFormat="1" applyFont="1" applyFill="1" applyAlignment="1">
      <alignment/>
    </xf>
    <xf numFmtId="0" fontId="89" fillId="34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" fontId="90" fillId="34" borderId="0" xfId="0" applyNumberFormat="1" applyFont="1" applyFill="1" applyAlignment="1">
      <alignment/>
    </xf>
    <xf numFmtId="0" fontId="38" fillId="0" borderId="0" xfId="0" applyFont="1" applyFill="1" applyAlignment="1">
      <alignment horizontal="left"/>
    </xf>
    <xf numFmtId="2" fontId="91" fillId="34" borderId="0" xfId="0" applyNumberFormat="1" applyFont="1" applyFill="1" applyAlignment="1">
      <alignment/>
    </xf>
    <xf numFmtId="2" fontId="91" fillId="0" borderId="0" xfId="0" applyNumberFormat="1" applyFont="1" applyFill="1" applyAlignment="1">
      <alignment/>
    </xf>
    <xf numFmtId="2" fontId="18" fillId="34" borderId="0" xfId="0" applyNumberFormat="1" applyFont="1" applyFill="1" applyAlignment="1">
      <alignment horizontal="left"/>
    </xf>
    <xf numFmtId="0" fontId="86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2" fontId="43" fillId="34" borderId="50" xfId="0" applyNumberFormat="1" applyFont="1" applyFill="1" applyBorder="1" applyAlignment="1">
      <alignment horizontal="center" vertical="center"/>
    </xf>
    <xf numFmtId="2" fontId="46" fillId="35" borderId="47" xfId="0" applyNumberFormat="1" applyFont="1" applyFill="1" applyBorder="1" applyAlignment="1">
      <alignment horizontal="center" vertical="center"/>
    </xf>
    <xf numFmtId="2" fontId="39" fillId="35" borderId="0" xfId="0" applyNumberFormat="1" applyFont="1" applyFill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43" fillId="34" borderId="32" xfId="0" applyNumberFormat="1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 vertical="center"/>
    </xf>
    <xf numFmtId="2" fontId="46" fillId="35" borderId="59" xfId="0" applyNumberFormat="1" applyFont="1" applyFill="1" applyBorder="1" applyAlignment="1">
      <alignment horizontal="center" vertical="center"/>
    </xf>
    <xf numFmtId="2" fontId="46" fillId="34" borderId="47" xfId="0" applyNumberFormat="1" applyFont="1" applyFill="1" applyBorder="1" applyAlignment="1">
      <alignment horizontal="center" vertical="center"/>
    </xf>
    <xf numFmtId="2" fontId="4" fillId="35" borderId="50" xfId="0" applyNumberFormat="1" applyFont="1" applyFill="1" applyBorder="1" applyAlignment="1">
      <alignment horizontal="center" vertical="center"/>
    </xf>
    <xf numFmtId="2" fontId="46" fillId="35" borderId="60" xfId="0" applyNumberFormat="1" applyFont="1" applyFill="1" applyBorder="1" applyAlignment="1">
      <alignment horizontal="center" vertical="center"/>
    </xf>
    <xf numFmtId="2" fontId="46" fillId="35" borderId="50" xfId="0" applyNumberFormat="1" applyFont="1" applyFill="1" applyBorder="1" applyAlignment="1">
      <alignment horizontal="center" vertical="center" wrapText="1"/>
    </xf>
    <xf numFmtId="2" fontId="46" fillId="34" borderId="50" xfId="0" applyNumberFormat="1" applyFont="1" applyFill="1" applyBorder="1" applyAlignment="1">
      <alignment horizontal="center" vertical="center"/>
    </xf>
    <xf numFmtId="2" fontId="17" fillId="34" borderId="53" xfId="0" applyNumberFormat="1" applyFont="1" applyFill="1" applyBorder="1" applyAlignment="1">
      <alignment horizontal="center" vertical="center"/>
    </xf>
    <xf numFmtId="2" fontId="17" fillId="34" borderId="65" xfId="0" applyNumberFormat="1" applyFont="1" applyFill="1" applyBorder="1" applyAlignment="1">
      <alignment horizontal="center" vertical="center"/>
    </xf>
    <xf numFmtId="2" fontId="56" fillId="34" borderId="71" xfId="0" applyNumberFormat="1" applyFont="1" applyFill="1" applyBorder="1" applyAlignment="1">
      <alignment horizontal="center" vertical="center"/>
    </xf>
    <xf numFmtId="2" fontId="51" fillId="34" borderId="71" xfId="0" applyNumberFormat="1" applyFont="1" applyFill="1" applyBorder="1" applyAlignment="1">
      <alignment horizontal="center" vertical="center"/>
    </xf>
    <xf numFmtId="2" fontId="51" fillId="34" borderId="74" xfId="0" applyNumberFormat="1" applyFont="1" applyFill="1" applyBorder="1" applyAlignment="1">
      <alignment horizontal="center" vertical="center"/>
    </xf>
    <xf numFmtId="2" fontId="51" fillId="34" borderId="47" xfId="0" applyNumberFormat="1" applyFont="1" applyFill="1" applyBorder="1" applyAlignment="1">
      <alignment horizontal="center" vertical="center"/>
    </xf>
    <xf numFmtId="2" fontId="4" fillId="35" borderId="47" xfId="0" applyNumberFormat="1" applyFont="1" applyFill="1" applyBorder="1" applyAlignment="1">
      <alignment horizontal="center" vertical="center"/>
    </xf>
    <xf numFmtId="2" fontId="51" fillId="0" borderId="77" xfId="0" applyNumberFormat="1" applyFont="1" applyFill="1" applyBorder="1" applyAlignment="1">
      <alignment horizontal="center" vertical="center"/>
    </xf>
    <xf numFmtId="2" fontId="58" fillId="35" borderId="53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2" fontId="3" fillId="35" borderId="50" xfId="0" applyNumberFormat="1" applyFont="1" applyFill="1" applyBorder="1" applyAlignment="1">
      <alignment horizontal="center" vertical="center"/>
    </xf>
    <xf numFmtId="2" fontId="64" fillId="34" borderId="53" xfId="0" applyNumberFormat="1" applyFont="1" applyFill="1" applyBorder="1" applyAlignment="1">
      <alignment horizontal="center" vertical="center"/>
    </xf>
    <xf numFmtId="2" fontId="64" fillId="34" borderId="65" xfId="0" applyNumberFormat="1" applyFont="1" applyFill="1" applyBorder="1" applyAlignment="1">
      <alignment horizontal="center" vertical="center"/>
    </xf>
    <xf numFmtId="2" fontId="64" fillId="34" borderId="68" xfId="0" applyNumberFormat="1" applyFont="1" applyFill="1" applyBorder="1" applyAlignment="1">
      <alignment horizontal="center" vertical="center"/>
    </xf>
    <xf numFmtId="2" fontId="64" fillId="34" borderId="71" xfId="0" applyNumberFormat="1" applyFont="1" applyFill="1" applyBorder="1" applyAlignment="1">
      <alignment horizontal="center" vertical="center"/>
    </xf>
    <xf numFmtId="2" fontId="70" fillId="34" borderId="80" xfId="0" applyNumberFormat="1" applyFont="1" applyFill="1" applyBorder="1" applyAlignment="1">
      <alignment horizontal="center" vertical="center"/>
    </xf>
    <xf numFmtId="2" fontId="46" fillId="35" borderId="32" xfId="0" applyNumberFormat="1" applyFont="1" applyFill="1" applyBorder="1" applyAlignment="1">
      <alignment horizontal="center" vertical="center"/>
    </xf>
    <xf numFmtId="2" fontId="39" fillId="0" borderId="47" xfId="0" applyNumberFormat="1" applyFont="1" applyFill="1" applyBorder="1" applyAlignment="1">
      <alignment horizontal="center" vertical="center"/>
    </xf>
    <xf numFmtId="2" fontId="71" fillId="34" borderId="53" xfId="0" applyNumberFormat="1" applyFont="1" applyFill="1" applyBorder="1" applyAlignment="1">
      <alignment horizontal="center" vertical="center"/>
    </xf>
    <xf numFmtId="2" fontId="71" fillId="34" borderId="0" xfId="0" applyNumberFormat="1" applyFont="1" applyFill="1" applyBorder="1" applyAlignment="1">
      <alignment horizontal="center" vertical="center"/>
    </xf>
    <xf numFmtId="2" fontId="72" fillId="34" borderId="0" xfId="0" applyNumberFormat="1" applyFont="1" applyFill="1" applyBorder="1" applyAlignment="1">
      <alignment horizontal="center" vertical="center"/>
    </xf>
    <xf numFmtId="2" fontId="72" fillId="34" borderId="83" xfId="0" applyNumberFormat="1" applyFont="1" applyFill="1" applyBorder="1" applyAlignment="1">
      <alignment horizontal="center" vertical="center"/>
    </xf>
    <xf numFmtId="2" fontId="73" fillId="34" borderId="0" xfId="0" applyNumberFormat="1" applyFont="1" applyFill="1" applyBorder="1" applyAlignment="1">
      <alignment horizontal="center" vertical="center"/>
    </xf>
    <xf numFmtId="2" fontId="74" fillId="34" borderId="86" xfId="0" applyNumberFormat="1" applyFont="1" applyFill="1" applyBorder="1" applyAlignment="1">
      <alignment horizontal="center" vertical="center"/>
    </xf>
    <xf numFmtId="2" fontId="77" fillId="34" borderId="0" xfId="0" applyNumberFormat="1" applyFont="1" applyFill="1" applyBorder="1" applyAlignment="1">
      <alignment horizontal="center" vertical="center"/>
    </xf>
    <xf numFmtId="2" fontId="77" fillId="34" borderId="30" xfId="0" applyNumberFormat="1" applyFont="1" applyFill="1" applyBorder="1" applyAlignment="1">
      <alignment horizontal="center" vertical="center"/>
    </xf>
    <xf numFmtId="2" fontId="72" fillId="34" borderId="30" xfId="0" applyNumberFormat="1" applyFont="1" applyFill="1" applyBorder="1" applyAlignment="1">
      <alignment horizontal="center" vertical="center"/>
    </xf>
    <xf numFmtId="2" fontId="46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2" fontId="6" fillId="34" borderId="30" xfId="0" applyNumberFormat="1" applyFont="1" applyFill="1" applyBorder="1" applyAlignment="1">
      <alignment horizontal="center" vertical="center"/>
    </xf>
    <xf numFmtId="2" fontId="6" fillId="34" borderId="63" xfId="0" applyNumberFormat="1" applyFont="1" applyFill="1" applyBorder="1" applyAlignment="1">
      <alignment horizontal="center" vertical="center"/>
    </xf>
    <xf numFmtId="2" fontId="4" fillId="34" borderId="53" xfId="0" applyNumberFormat="1" applyFont="1" applyFill="1" applyBorder="1" applyAlignment="1">
      <alignment horizontal="center" vertical="center"/>
    </xf>
    <xf numFmtId="2" fontId="4" fillId="34" borderId="65" xfId="0" applyNumberFormat="1" applyFont="1" applyFill="1" applyBorder="1" applyAlignment="1">
      <alignment horizontal="center" vertical="center"/>
    </xf>
    <xf numFmtId="2" fontId="34" fillId="34" borderId="52" xfId="0" applyNumberFormat="1" applyFont="1" applyFill="1" applyBorder="1" applyAlignment="1">
      <alignment horizontal="left" vertical="center"/>
    </xf>
    <xf numFmtId="2" fontId="11" fillId="34" borderId="0" xfId="0" applyNumberFormat="1" applyFont="1" applyFill="1" applyAlignment="1">
      <alignment/>
    </xf>
    <xf numFmtId="2" fontId="11" fillId="34" borderId="0" xfId="0" applyNumberFormat="1" applyFont="1" applyFill="1" applyAlignment="1">
      <alignment horizontal="center" vertical="center"/>
    </xf>
    <xf numFmtId="2" fontId="13" fillId="34" borderId="0" xfId="0" applyNumberFormat="1" applyFont="1" applyFill="1" applyAlignment="1">
      <alignment/>
    </xf>
    <xf numFmtId="2" fontId="13" fillId="0" borderId="0" xfId="0" applyNumberFormat="1" applyFont="1" applyAlignment="1">
      <alignment horizontal="center" vertical="center"/>
    </xf>
    <xf numFmtId="2" fontId="43" fillId="34" borderId="47" xfId="0" applyNumberFormat="1" applyFont="1" applyFill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4" fillId="0" borderId="56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4" borderId="36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2" fontId="39" fillId="34" borderId="10" xfId="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36" xfId="0" applyNumberFormat="1" applyFont="1" applyFill="1" applyBorder="1" applyAlignment="1">
      <alignment horizontal="center" vertical="center" wrapText="1"/>
    </xf>
    <xf numFmtId="2" fontId="79" fillId="34" borderId="0" xfId="0" applyNumberFormat="1" applyFont="1" applyFill="1" applyBorder="1" applyAlignment="1">
      <alignment horizontal="center" vertical="center" wrapText="1"/>
    </xf>
    <xf numFmtId="2" fontId="31" fillId="34" borderId="0" xfId="0" applyNumberFormat="1" applyFont="1" applyFill="1" applyBorder="1" applyAlignment="1">
      <alignment/>
    </xf>
    <xf numFmtId="2" fontId="86" fillId="34" borderId="0" xfId="0" applyNumberFormat="1" applyFont="1" applyFill="1" applyBorder="1" applyAlignment="1">
      <alignment horizontal="center" wrapText="1"/>
    </xf>
    <xf numFmtId="2" fontId="88" fillId="34" borderId="0" xfId="0" applyNumberFormat="1" applyFont="1" applyFill="1" applyBorder="1" applyAlignment="1">
      <alignment horizontal="center" vertical="center"/>
    </xf>
    <xf numFmtId="2" fontId="89" fillId="34" borderId="0" xfId="0" applyNumberFormat="1" applyFont="1" applyFill="1" applyBorder="1" applyAlignment="1">
      <alignment horizontal="center" vertical="center"/>
    </xf>
    <xf numFmtId="2" fontId="30" fillId="34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63" applyNumberFormat="1" applyFont="1" applyBorder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2" fontId="39" fillId="0" borderId="56" xfId="0" applyNumberFormat="1" applyFont="1" applyFill="1" applyBorder="1" applyAlignment="1">
      <alignment horizontal="center" vertical="center"/>
    </xf>
    <xf numFmtId="0" fontId="17" fillId="0" borderId="88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0" fontId="17" fillId="0" borderId="91" xfId="0" applyFont="1" applyBorder="1" applyAlignment="1">
      <alignment horizontal="left" vertical="center"/>
    </xf>
    <xf numFmtId="0" fontId="17" fillId="0" borderId="92" xfId="0" applyFont="1" applyBorder="1" applyAlignment="1">
      <alignment horizontal="left" vertical="center"/>
    </xf>
    <xf numFmtId="0" fontId="17" fillId="0" borderId="93" xfId="0" applyFont="1" applyBorder="1" applyAlignment="1">
      <alignment horizontal="left" vertical="center"/>
    </xf>
    <xf numFmtId="0" fontId="17" fillId="0" borderId="94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0" fontId="0" fillId="0" borderId="9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2" fontId="17" fillId="0" borderId="88" xfId="0" applyNumberFormat="1" applyFont="1" applyBorder="1" applyAlignment="1">
      <alignment horizontal="center" vertical="center" wrapText="1"/>
    </xf>
    <xf numFmtId="2" fontId="17" fillId="0" borderId="89" xfId="0" applyNumberFormat="1" applyFont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wrapText="1"/>
    </xf>
    <xf numFmtId="2" fontId="18" fillId="34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RowLevel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[0]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Пастель отд.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0</xdr:row>
      <xdr:rowOff>123825</xdr:rowOff>
    </xdr:from>
    <xdr:to>
      <xdr:col>2</xdr:col>
      <xdr:colOff>1524000</xdr:colOff>
      <xdr:row>5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2382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152400</xdr:rowOff>
    </xdr:from>
    <xdr:to>
      <xdr:col>1</xdr:col>
      <xdr:colOff>1104900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52400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23"/>
  <sheetViews>
    <sheetView tabSelected="1" view="pageBreakPreview" zoomScale="85" zoomScaleNormal="75" zoomScaleSheetLayoutView="85" workbookViewId="0" topLeftCell="A1">
      <selection activeCell="B11" sqref="B11"/>
    </sheetView>
  </sheetViews>
  <sheetFormatPr defaultColWidth="9.125" defaultRowHeight="12.75"/>
  <cols>
    <col min="1" max="1" width="7.00390625" style="31" customWidth="1"/>
    <col min="2" max="2" width="4.25390625" style="134" customWidth="1"/>
    <col min="3" max="3" width="79.625" style="135" customWidth="1"/>
    <col min="4" max="4" width="8.375" style="136" customWidth="1"/>
    <col min="5" max="5" width="16.125" style="533" customWidth="1"/>
    <col min="6" max="6" width="17.25390625" style="137" customWidth="1"/>
    <col min="7" max="16384" width="9.125" style="31" customWidth="1"/>
  </cols>
  <sheetData>
    <row r="1" spans="2:6" ht="14.25">
      <c r="B1" s="29"/>
      <c r="D1" s="30"/>
      <c r="E1" s="30"/>
      <c r="F1" s="89" t="s">
        <v>0</v>
      </c>
    </row>
    <row r="2" spans="2:6" ht="14.25">
      <c r="B2" s="29"/>
      <c r="D2" s="32"/>
      <c r="E2" s="530"/>
      <c r="F2" s="90" t="s">
        <v>1</v>
      </c>
    </row>
    <row r="3" spans="2:6" ht="14.25">
      <c r="B3" s="29"/>
      <c r="C3" s="32"/>
      <c r="D3" s="34" t="s">
        <v>2</v>
      </c>
      <c r="E3" s="531"/>
      <c r="F3" s="34" t="s">
        <v>3</v>
      </c>
    </row>
    <row r="4" spans="2:6" ht="14.25">
      <c r="B4" s="29"/>
      <c r="C4" s="32"/>
      <c r="D4" s="34"/>
      <c r="E4" s="531"/>
      <c r="F4" s="34"/>
    </row>
    <row r="5" spans="2:6" ht="14.25">
      <c r="B5" s="29"/>
      <c r="C5" s="35"/>
      <c r="D5" s="35"/>
      <c r="E5" s="532"/>
      <c r="F5" s="35"/>
    </row>
    <row r="6" spans="2:6" ht="15.75">
      <c r="B6" s="29"/>
      <c r="C6" s="588" t="s">
        <v>4</v>
      </c>
      <c r="D6" s="588"/>
      <c r="E6" s="588"/>
      <c r="F6" s="36"/>
    </row>
    <row r="7" spans="2:6" ht="14.25">
      <c r="B7" s="29"/>
      <c r="F7" s="36"/>
    </row>
    <row r="8" spans="2:6" ht="18">
      <c r="B8" s="589" t="s">
        <v>5</v>
      </c>
      <c r="C8" s="589"/>
      <c r="D8" s="589"/>
      <c r="E8" s="589"/>
      <c r="F8" s="589"/>
    </row>
    <row r="9" spans="2:6" ht="15">
      <c r="B9" s="590" t="s">
        <v>417</v>
      </c>
      <c r="C9" s="590"/>
      <c r="D9" s="590"/>
      <c r="E9" s="590"/>
      <c r="F9" s="590"/>
    </row>
    <row r="10" spans="2:6" ht="15" customHeight="1">
      <c r="B10" s="591"/>
      <c r="C10" s="592"/>
      <c r="D10" s="592"/>
      <c r="E10" s="592"/>
      <c r="F10" s="592"/>
    </row>
    <row r="11" spans="2:6" ht="15" thickBot="1">
      <c r="B11" s="138" t="s">
        <v>423</v>
      </c>
      <c r="F11" s="137" t="s">
        <v>418</v>
      </c>
    </row>
    <row r="12" spans="2:6" s="118" customFormat="1" ht="12.75" customHeight="1">
      <c r="B12" s="577"/>
      <c r="C12" s="580" t="s">
        <v>6</v>
      </c>
      <c r="D12" s="562" t="s">
        <v>7</v>
      </c>
      <c r="E12" s="586" t="s">
        <v>8</v>
      </c>
      <c r="F12" s="562" t="s">
        <v>9</v>
      </c>
    </row>
    <row r="13" spans="2:6" s="118" customFormat="1" ht="42.75" customHeight="1" thickBot="1">
      <c r="B13" s="578"/>
      <c r="C13" s="581"/>
      <c r="D13" s="563"/>
      <c r="E13" s="587"/>
      <c r="F13" s="563"/>
    </row>
    <row r="14" spans="2:6" s="119" customFormat="1" ht="24.75">
      <c r="B14" s="139"/>
      <c r="C14" s="140" t="s">
        <v>10</v>
      </c>
      <c r="D14" s="141"/>
      <c r="E14" s="488"/>
      <c r="F14" s="142"/>
    </row>
    <row r="15" spans="2:6" s="119" customFormat="1" ht="24.75">
      <c r="B15" s="143"/>
      <c r="C15" s="144" t="s">
        <v>11</v>
      </c>
      <c r="D15" s="145"/>
      <c r="E15" s="534"/>
      <c r="F15" s="146"/>
    </row>
    <row r="16" spans="2:6" s="119" customFormat="1" ht="20.25" customHeight="1">
      <c r="B16" s="147"/>
      <c r="C16" s="148" t="s">
        <v>12</v>
      </c>
      <c r="D16" s="149"/>
      <c r="E16" s="485"/>
      <c r="F16" s="150"/>
    </row>
    <row r="17" spans="2:6" s="119" customFormat="1" ht="45.75">
      <c r="B17" s="151">
        <v>1</v>
      </c>
      <c r="C17" s="152" t="s">
        <v>13</v>
      </c>
      <c r="D17" s="153" t="s">
        <v>14</v>
      </c>
      <c r="E17" s="154">
        <v>120.3</v>
      </c>
      <c r="F17" s="155">
        <v>32</v>
      </c>
    </row>
    <row r="18" spans="2:6" s="119" customFormat="1" ht="45.75">
      <c r="B18" s="151">
        <v>2</v>
      </c>
      <c r="C18" s="152" t="s">
        <v>15</v>
      </c>
      <c r="D18" s="153" t="s">
        <v>14</v>
      </c>
      <c r="E18" s="154">
        <v>152.1</v>
      </c>
      <c r="F18" s="155">
        <v>24</v>
      </c>
    </row>
    <row r="19" spans="2:6" s="119" customFormat="1" ht="60.75">
      <c r="B19" s="151">
        <v>3</v>
      </c>
      <c r="C19" s="152" t="s">
        <v>16</v>
      </c>
      <c r="D19" s="153" t="s">
        <v>14</v>
      </c>
      <c r="E19" s="154">
        <v>225.4</v>
      </c>
      <c r="F19" s="155">
        <v>16</v>
      </c>
    </row>
    <row r="20" spans="2:6" s="119" customFormat="1" ht="18">
      <c r="B20" s="156"/>
      <c r="C20" s="157" t="s">
        <v>17</v>
      </c>
      <c r="D20" s="158"/>
      <c r="E20" s="158"/>
      <c r="F20" s="159"/>
    </row>
    <row r="21" spans="2:6" s="119" customFormat="1" ht="30.75">
      <c r="B21" s="151">
        <v>4</v>
      </c>
      <c r="C21" s="160" t="s">
        <v>18</v>
      </c>
      <c r="D21" s="153" t="s">
        <v>14</v>
      </c>
      <c r="E21" s="154">
        <v>52.9</v>
      </c>
      <c r="F21" s="155">
        <v>40</v>
      </c>
    </row>
    <row r="22" spans="2:6" s="119" customFormat="1" ht="30.75">
      <c r="B22" s="151">
        <v>5</v>
      </c>
      <c r="C22" s="160" t="s">
        <v>19</v>
      </c>
      <c r="D22" s="153" t="s">
        <v>14</v>
      </c>
      <c r="E22" s="154">
        <v>64.8</v>
      </c>
      <c r="F22" s="155">
        <v>40</v>
      </c>
    </row>
    <row r="23" spans="2:6" s="119" customFormat="1" ht="30.75">
      <c r="B23" s="151">
        <v>6</v>
      </c>
      <c r="C23" s="160" t="s">
        <v>20</v>
      </c>
      <c r="D23" s="153" t="s">
        <v>14</v>
      </c>
      <c r="E23" s="154">
        <v>73</v>
      </c>
      <c r="F23" s="155">
        <v>40</v>
      </c>
    </row>
    <row r="24" spans="2:6" s="119" customFormat="1" ht="24.75">
      <c r="B24" s="161"/>
      <c r="C24" s="162" t="s">
        <v>21</v>
      </c>
      <c r="D24" s="163"/>
      <c r="E24" s="484"/>
      <c r="F24" s="164"/>
    </row>
    <row r="25" spans="2:6" s="119" customFormat="1" ht="18">
      <c r="B25" s="147"/>
      <c r="C25" s="148" t="s">
        <v>12</v>
      </c>
      <c r="D25" s="149"/>
      <c r="E25" s="485"/>
      <c r="F25" s="150"/>
    </row>
    <row r="26" spans="2:6" s="119" customFormat="1" ht="45.75">
      <c r="B26" s="151">
        <v>1</v>
      </c>
      <c r="C26" s="152" t="s">
        <v>22</v>
      </c>
      <c r="D26" s="153" t="s">
        <v>14</v>
      </c>
      <c r="E26" s="154">
        <v>103.9</v>
      </c>
      <c r="F26" s="165">
        <v>40</v>
      </c>
    </row>
    <row r="27" spans="2:6" s="119" customFormat="1" ht="60.75">
      <c r="B27" s="151">
        <v>2</v>
      </c>
      <c r="C27" s="152" t="s">
        <v>23</v>
      </c>
      <c r="D27" s="153" t="s">
        <v>14</v>
      </c>
      <c r="E27" s="154">
        <v>190.4</v>
      </c>
      <c r="F27" s="165">
        <v>20</v>
      </c>
    </row>
    <row r="28" spans="2:6" s="119" customFormat="1" ht="45.75">
      <c r="B28" s="151">
        <v>3</v>
      </c>
      <c r="C28" s="152" t="s">
        <v>24</v>
      </c>
      <c r="D28" s="153" t="s">
        <v>14</v>
      </c>
      <c r="E28" s="154">
        <v>120.3</v>
      </c>
      <c r="F28" s="155">
        <v>32</v>
      </c>
    </row>
    <row r="29" spans="2:6" s="119" customFormat="1" ht="45.75">
      <c r="B29" s="151">
        <v>4</v>
      </c>
      <c r="C29" s="152" t="s">
        <v>25</v>
      </c>
      <c r="D29" s="153" t="s">
        <v>14</v>
      </c>
      <c r="E29" s="154">
        <v>152.1</v>
      </c>
      <c r="F29" s="155">
        <v>24</v>
      </c>
    </row>
    <row r="30" spans="2:6" s="119" customFormat="1" ht="60.75">
      <c r="B30" s="151">
        <v>5</v>
      </c>
      <c r="C30" s="152" t="s">
        <v>26</v>
      </c>
      <c r="D30" s="153" t="s">
        <v>14</v>
      </c>
      <c r="E30" s="154">
        <v>225.4</v>
      </c>
      <c r="F30" s="155">
        <v>16</v>
      </c>
    </row>
    <row r="31" spans="2:6" s="119" customFormat="1" ht="18">
      <c r="B31" s="156"/>
      <c r="C31" s="166" t="s">
        <v>27</v>
      </c>
      <c r="D31" s="167"/>
      <c r="E31" s="486"/>
      <c r="F31" s="168"/>
    </row>
    <row r="32" spans="2:6" s="119" customFormat="1" ht="30.75">
      <c r="B32" s="151">
        <v>6</v>
      </c>
      <c r="C32" s="160" t="s">
        <v>28</v>
      </c>
      <c r="D32" s="153" t="s">
        <v>14</v>
      </c>
      <c r="E32" s="154">
        <v>39.2</v>
      </c>
      <c r="F32" s="155">
        <v>100</v>
      </c>
    </row>
    <row r="33" spans="2:6" s="119" customFormat="1" ht="30.75">
      <c r="B33" s="151">
        <v>7</v>
      </c>
      <c r="C33" s="160" t="s">
        <v>29</v>
      </c>
      <c r="D33" s="153" t="s">
        <v>14</v>
      </c>
      <c r="E33" s="154">
        <v>65.7</v>
      </c>
      <c r="F33" s="155">
        <v>100</v>
      </c>
    </row>
    <row r="34" spans="2:6" s="119" customFormat="1" ht="45.75">
      <c r="B34" s="151">
        <v>8</v>
      </c>
      <c r="C34" s="160" t="s">
        <v>30</v>
      </c>
      <c r="D34" s="153" t="s">
        <v>14</v>
      </c>
      <c r="E34" s="154">
        <v>52.9</v>
      </c>
      <c r="F34" s="155">
        <v>40</v>
      </c>
    </row>
    <row r="35" spans="2:6" s="119" customFormat="1" ht="45.75">
      <c r="B35" s="151">
        <v>9</v>
      </c>
      <c r="C35" s="160" t="s">
        <v>31</v>
      </c>
      <c r="D35" s="153" t="s">
        <v>14</v>
      </c>
      <c r="E35" s="154">
        <v>64.8</v>
      </c>
      <c r="F35" s="155">
        <v>40</v>
      </c>
    </row>
    <row r="36" spans="2:6" s="119" customFormat="1" ht="45.75">
      <c r="B36" s="151">
        <v>10</v>
      </c>
      <c r="C36" s="160" t="s">
        <v>32</v>
      </c>
      <c r="D36" s="153" t="s">
        <v>14</v>
      </c>
      <c r="E36" s="154">
        <v>73</v>
      </c>
      <c r="F36" s="155">
        <v>40</v>
      </c>
    </row>
    <row r="37" spans="2:6" s="119" customFormat="1" ht="15.75" thickBot="1">
      <c r="B37" s="169"/>
      <c r="C37" s="170"/>
      <c r="D37" s="169"/>
      <c r="E37" s="487"/>
      <c r="F37" s="169"/>
    </row>
    <row r="38" spans="2:6" s="118" customFormat="1" ht="12.75" customHeight="1">
      <c r="B38" s="579"/>
      <c r="C38" s="582" t="s">
        <v>6</v>
      </c>
      <c r="D38" s="562" t="s">
        <v>7</v>
      </c>
      <c r="E38" s="586" t="s">
        <v>8</v>
      </c>
      <c r="F38" s="562" t="s">
        <v>33</v>
      </c>
    </row>
    <row r="39" spans="2:6" s="119" customFormat="1" ht="27" customHeight="1" thickBot="1">
      <c r="B39" s="578"/>
      <c r="C39" s="571"/>
      <c r="D39" s="563"/>
      <c r="E39" s="587"/>
      <c r="F39" s="563"/>
    </row>
    <row r="40" spans="2:6" s="119" customFormat="1" ht="18">
      <c r="B40" s="147"/>
      <c r="C40" s="148" t="s">
        <v>34</v>
      </c>
      <c r="D40" s="149"/>
      <c r="E40" s="485"/>
      <c r="F40" s="150"/>
    </row>
    <row r="41" spans="2:6" s="119" customFormat="1" ht="45.75">
      <c r="B41" s="151">
        <v>12</v>
      </c>
      <c r="C41" s="152" t="s">
        <v>35</v>
      </c>
      <c r="D41" s="153" t="s">
        <v>14</v>
      </c>
      <c r="E41" s="154">
        <v>176.5</v>
      </c>
      <c r="F41" s="165">
        <v>40</v>
      </c>
    </row>
    <row r="42" spans="2:6" s="119" customFormat="1" ht="61.5" thickBot="1">
      <c r="B42" s="173">
        <v>13</v>
      </c>
      <c r="C42" s="174" t="s">
        <v>36</v>
      </c>
      <c r="D42" s="175" t="s">
        <v>14</v>
      </c>
      <c r="E42" s="535">
        <v>347.8</v>
      </c>
      <c r="F42" s="176">
        <v>20</v>
      </c>
    </row>
    <row r="43" spans="2:6" s="119" customFormat="1" ht="18">
      <c r="B43" s="156"/>
      <c r="C43" s="166" t="s">
        <v>37</v>
      </c>
      <c r="D43" s="167"/>
      <c r="E43" s="486"/>
      <c r="F43" s="168"/>
    </row>
    <row r="44" spans="2:6" s="119" customFormat="1" ht="45.75">
      <c r="B44" s="151">
        <v>14</v>
      </c>
      <c r="C44" s="177" t="s">
        <v>38</v>
      </c>
      <c r="D44" s="178" t="s">
        <v>14</v>
      </c>
      <c r="E44" s="536">
        <v>156</v>
      </c>
      <c r="F44" s="179">
        <v>24</v>
      </c>
    </row>
    <row r="45" spans="2:6" s="119" customFormat="1" ht="45.75">
      <c r="B45" s="151">
        <v>15</v>
      </c>
      <c r="C45" s="177" t="s">
        <v>39</v>
      </c>
      <c r="D45" s="178" t="s">
        <v>14</v>
      </c>
      <c r="E45" s="536">
        <v>225.1</v>
      </c>
      <c r="F45" s="179">
        <v>16</v>
      </c>
    </row>
    <row r="46" spans="2:6" s="119" customFormat="1" ht="48.75">
      <c r="B46" s="151">
        <v>16</v>
      </c>
      <c r="C46" s="177" t="s">
        <v>40</v>
      </c>
      <c r="D46" s="178" t="s">
        <v>14</v>
      </c>
      <c r="E46" s="536">
        <v>167.5</v>
      </c>
      <c r="F46" s="179">
        <v>16</v>
      </c>
    </row>
    <row r="47" spans="2:6" s="119" customFormat="1" ht="48.75">
      <c r="B47" s="151">
        <v>17</v>
      </c>
      <c r="C47" s="177" t="s">
        <v>41</v>
      </c>
      <c r="D47" s="178" t="s">
        <v>14</v>
      </c>
      <c r="E47" s="536">
        <v>247.5</v>
      </c>
      <c r="F47" s="179">
        <v>24</v>
      </c>
    </row>
    <row r="48" spans="2:6" s="119" customFormat="1" ht="18">
      <c r="B48" s="180"/>
      <c r="C48" s="181" t="s">
        <v>42</v>
      </c>
      <c r="D48" s="182"/>
      <c r="E48" s="182"/>
      <c r="F48" s="183"/>
    </row>
    <row r="49" spans="2:6" s="119" customFormat="1" ht="30.75">
      <c r="B49" s="151">
        <v>18</v>
      </c>
      <c r="C49" s="152" t="s">
        <v>43</v>
      </c>
      <c r="D49" s="153" t="s">
        <v>14</v>
      </c>
      <c r="E49" s="154">
        <v>66.4</v>
      </c>
      <c r="F49" s="155">
        <v>72</v>
      </c>
    </row>
    <row r="50" spans="2:6" s="119" customFormat="1" ht="30.75" thickBot="1">
      <c r="B50" s="184">
        <v>19</v>
      </c>
      <c r="C50" s="185" t="s">
        <v>44</v>
      </c>
      <c r="D50" s="186" t="s">
        <v>14</v>
      </c>
      <c r="E50" s="537">
        <v>124.3</v>
      </c>
      <c r="F50" s="187">
        <v>40</v>
      </c>
    </row>
    <row r="51" spans="2:6" s="119" customFormat="1" ht="30.75" customHeight="1">
      <c r="B51" s="188"/>
      <c r="C51" s="189"/>
      <c r="D51" s="141"/>
      <c r="E51" s="488"/>
      <c r="F51" s="141"/>
    </row>
    <row r="52" spans="2:6" s="119" customFormat="1" ht="18.75" customHeight="1" thickBot="1">
      <c r="B52" s="190"/>
      <c r="C52" s="191"/>
      <c r="D52" s="190"/>
      <c r="E52" s="489"/>
      <c r="F52" s="190"/>
    </row>
    <row r="53" spans="2:6" s="118" customFormat="1" ht="12.75" customHeight="1">
      <c r="B53" s="577"/>
      <c r="C53" s="570" t="s">
        <v>6</v>
      </c>
      <c r="D53" s="562" t="s">
        <v>7</v>
      </c>
      <c r="E53" s="586" t="s">
        <v>8</v>
      </c>
      <c r="F53" s="562" t="s">
        <v>33</v>
      </c>
    </row>
    <row r="54" spans="2:6" s="119" customFormat="1" ht="33" customHeight="1" thickBot="1">
      <c r="B54" s="578"/>
      <c r="C54" s="571"/>
      <c r="D54" s="563"/>
      <c r="E54" s="587"/>
      <c r="F54" s="563"/>
    </row>
    <row r="55" spans="2:6" s="119" customFormat="1" ht="26.25">
      <c r="B55" s="171"/>
      <c r="C55" s="192" t="s">
        <v>45</v>
      </c>
      <c r="D55" s="193"/>
      <c r="E55" s="524"/>
      <c r="F55" s="194"/>
    </row>
    <row r="56" spans="2:6" s="119" customFormat="1" ht="27" thickBot="1">
      <c r="B56" s="195"/>
      <c r="C56" s="196" t="s">
        <v>46</v>
      </c>
      <c r="D56" s="197"/>
      <c r="E56" s="525"/>
      <c r="F56" s="198"/>
    </row>
    <row r="57" spans="2:6" s="119" customFormat="1" ht="18.75" thickBot="1">
      <c r="B57" s="199"/>
      <c r="C57" s="200" t="s">
        <v>47</v>
      </c>
      <c r="D57" s="201"/>
      <c r="E57" s="490"/>
      <c r="F57" s="202"/>
    </row>
    <row r="58" spans="2:6" s="119" customFormat="1" ht="30.75">
      <c r="B58" s="203">
        <v>1</v>
      </c>
      <c r="C58" s="204" t="s">
        <v>48</v>
      </c>
      <c r="D58" s="205" t="s">
        <v>14</v>
      </c>
      <c r="E58" s="538">
        <v>213.5</v>
      </c>
      <c r="F58" s="206">
        <v>16</v>
      </c>
    </row>
    <row r="59" spans="2:6" s="119" customFormat="1" ht="45.75">
      <c r="B59" s="151">
        <v>2</v>
      </c>
      <c r="C59" s="152" t="s">
        <v>49</v>
      </c>
      <c r="D59" s="153" t="s">
        <v>14</v>
      </c>
      <c r="E59" s="154">
        <v>409.2</v>
      </c>
      <c r="F59" s="155">
        <v>15</v>
      </c>
    </row>
    <row r="60" spans="2:6" s="119" customFormat="1" ht="45.75">
      <c r="B60" s="151">
        <v>3</v>
      </c>
      <c r="C60" s="152" t="s">
        <v>50</v>
      </c>
      <c r="D60" s="153" t="s">
        <v>14</v>
      </c>
      <c r="E60" s="154">
        <v>409.2</v>
      </c>
      <c r="F60" s="155">
        <v>15</v>
      </c>
    </row>
    <row r="61" spans="2:6" s="119" customFormat="1" ht="45.75">
      <c r="B61" s="151">
        <v>4</v>
      </c>
      <c r="C61" s="207" t="s">
        <v>51</v>
      </c>
      <c r="D61" s="208" t="s">
        <v>14</v>
      </c>
      <c r="E61" s="539">
        <v>200.3</v>
      </c>
      <c r="F61" s="209">
        <v>32</v>
      </c>
    </row>
    <row r="62" spans="2:6" s="119" customFormat="1" ht="30.75" thickBot="1">
      <c r="B62" s="173">
        <v>5</v>
      </c>
      <c r="C62" s="210" t="s">
        <v>52</v>
      </c>
      <c r="D62" s="211" t="s">
        <v>14</v>
      </c>
      <c r="E62" s="540">
        <v>173.2</v>
      </c>
      <c r="F62" s="212">
        <v>32</v>
      </c>
    </row>
    <row r="63" spans="2:6" s="119" customFormat="1" ht="24.75">
      <c r="B63" s="213"/>
      <c r="C63" s="214" t="s">
        <v>53</v>
      </c>
      <c r="D63" s="215"/>
      <c r="E63" s="491"/>
      <c r="F63" s="216"/>
    </row>
    <row r="64" spans="2:6" s="119" customFormat="1" ht="15">
      <c r="B64" s="217"/>
      <c r="C64" s="218" t="s">
        <v>54</v>
      </c>
      <c r="D64" s="219"/>
      <c r="E64" s="158"/>
      <c r="F64" s="220"/>
    </row>
    <row r="65" spans="2:6" s="119" customFormat="1" ht="30.75">
      <c r="B65" s="151">
        <v>1</v>
      </c>
      <c r="C65" s="221" t="s">
        <v>55</v>
      </c>
      <c r="D65" s="153" t="s">
        <v>14</v>
      </c>
      <c r="E65" s="154">
        <v>172.7</v>
      </c>
      <c r="F65" s="155">
        <v>48</v>
      </c>
    </row>
    <row r="66" spans="2:6" s="119" customFormat="1" ht="30.75">
      <c r="B66" s="404">
        <v>2</v>
      </c>
      <c r="C66" s="222" t="s">
        <v>56</v>
      </c>
      <c r="D66" s="223" t="s">
        <v>14</v>
      </c>
      <c r="E66" s="541">
        <v>188.2</v>
      </c>
      <c r="F66" s="224">
        <v>48</v>
      </c>
    </row>
    <row r="67" spans="2:6" s="119" customFormat="1" ht="45.75">
      <c r="B67" s="151">
        <v>3</v>
      </c>
      <c r="C67" s="152" t="s">
        <v>57</v>
      </c>
      <c r="D67" s="153" t="s">
        <v>14</v>
      </c>
      <c r="E67" s="154">
        <v>203.7</v>
      </c>
      <c r="F67" s="155">
        <v>32</v>
      </c>
    </row>
    <row r="68" spans="2:6" s="119" customFormat="1" ht="45.75">
      <c r="B68" s="151">
        <v>4</v>
      </c>
      <c r="C68" s="152" t="s">
        <v>58</v>
      </c>
      <c r="D68" s="153" t="s">
        <v>14</v>
      </c>
      <c r="E68" s="154">
        <v>262.2</v>
      </c>
      <c r="F68" s="165">
        <v>24</v>
      </c>
    </row>
    <row r="69" spans="2:6" s="119" customFormat="1" ht="15">
      <c r="B69" s="225"/>
      <c r="C69" s="218" t="s">
        <v>59</v>
      </c>
      <c r="D69" s="226"/>
      <c r="E69" s="492"/>
      <c r="F69" s="227"/>
    </row>
    <row r="70" spans="2:6" s="119" customFormat="1" ht="30.75">
      <c r="B70" s="228">
        <v>1</v>
      </c>
      <c r="C70" s="221" t="s">
        <v>60</v>
      </c>
      <c r="D70" s="229" t="s">
        <v>14</v>
      </c>
      <c r="E70" s="542">
        <v>284.7</v>
      </c>
      <c r="F70" s="230">
        <v>32</v>
      </c>
    </row>
    <row r="71" spans="2:6" s="119" customFormat="1" ht="30.75">
      <c r="B71" s="151">
        <v>2</v>
      </c>
      <c r="C71" s="152" t="s">
        <v>61</v>
      </c>
      <c r="D71" s="153" t="s">
        <v>14</v>
      </c>
      <c r="E71" s="154">
        <v>370.5</v>
      </c>
      <c r="F71" s="155">
        <v>24</v>
      </c>
    </row>
    <row r="72" spans="2:6" s="119" customFormat="1" ht="30.75">
      <c r="B72" s="151">
        <v>3</v>
      </c>
      <c r="C72" s="152" t="s">
        <v>62</v>
      </c>
      <c r="D72" s="153" t="s">
        <v>14</v>
      </c>
      <c r="E72" s="154">
        <v>225.9</v>
      </c>
      <c r="F72" s="155">
        <v>48</v>
      </c>
    </row>
    <row r="73" spans="2:6" s="119" customFormat="1" ht="45.75">
      <c r="B73" s="151">
        <v>4</v>
      </c>
      <c r="C73" s="152" t="s">
        <v>63</v>
      </c>
      <c r="D73" s="153" t="s">
        <v>14</v>
      </c>
      <c r="E73" s="154">
        <v>386.8</v>
      </c>
      <c r="F73" s="155">
        <v>32</v>
      </c>
    </row>
    <row r="74" spans="2:6" s="119" customFormat="1" ht="15">
      <c r="B74" s="225"/>
      <c r="C74" s="218" t="s">
        <v>64</v>
      </c>
      <c r="D74" s="226"/>
      <c r="E74" s="492"/>
      <c r="F74" s="227"/>
    </row>
    <row r="75" spans="2:6" s="119" customFormat="1" ht="51.75" customHeight="1">
      <c r="B75" s="151">
        <v>1</v>
      </c>
      <c r="C75" s="152" t="s">
        <v>65</v>
      </c>
      <c r="D75" s="153" t="s">
        <v>14</v>
      </c>
      <c r="E75" s="154">
        <v>434.4</v>
      </c>
      <c r="F75" s="155">
        <v>16</v>
      </c>
    </row>
    <row r="76" spans="2:6" s="119" customFormat="1" ht="45.75">
      <c r="B76" s="151">
        <v>2</v>
      </c>
      <c r="C76" s="152" t="s">
        <v>66</v>
      </c>
      <c r="D76" s="153" t="s">
        <v>14</v>
      </c>
      <c r="E76" s="154">
        <v>434.4</v>
      </c>
      <c r="F76" s="155">
        <v>16</v>
      </c>
    </row>
    <row r="77" spans="2:6" s="119" customFormat="1" ht="15">
      <c r="B77" s="156"/>
      <c r="C77" s="218" t="s">
        <v>67</v>
      </c>
      <c r="D77" s="226"/>
      <c r="E77" s="492"/>
      <c r="F77" s="231"/>
    </row>
    <row r="78" spans="2:6" s="119" customFormat="1" ht="53.25" customHeight="1">
      <c r="B78" s="151">
        <v>1</v>
      </c>
      <c r="C78" s="152" t="s">
        <v>68</v>
      </c>
      <c r="D78" s="153" t="s">
        <v>14</v>
      </c>
      <c r="E78" s="154">
        <v>286.7</v>
      </c>
      <c r="F78" s="155">
        <v>24</v>
      </c>
    </row>
    <row r="79" spans="2:6" s="119" customFormat="1" ht="57.75" customHeight="1">
      <c r="B79" s="151">
        <v>2</v>
      </c>
      <c r="C79" s="152" t="s">
        <v>69</v>
      </c>
      <c r="D79" s="153" t="s">
        <v>14</v>
      </c>
      <c r="E79" s="154">
        <v>286.7</v>
      </c>
      <c r="F79" s="155">
        <v>24</v>
      </c>
    </row>
    <row r="80" spans="2:6" s="119" customFormat="1" ht="36.75" customHeight="1">
      <c r="B80" s="151">
        <v>3</v>
      </c>
      <c r="C80" s="177" t="s">
        <v>70</v>
      </c>
      <c r="D80" s="153" t="s">
        <v>14</v>
      </c>
      <c r="E80" s="154">
        <v>190.1</v>
      </c>
      <c r="F80" s="155">
        <v>48</v>
      </c>
    </row>
    <row r="81" spans="2:6" s="119" customFormat="1" ht="30.75">
      <c r="B81" s="151">
        <v>4</v>
      </c>
      <c r="C81" s="152" t="s">
        <v>71</v>
      </c>
      <c r="D81" s="153" t="s">
        <v>14</v>
      </c>
      <c r="E81" s="154">
        <v>143.6</v>
      </c>
      <c r="F81" s="155">
        <v>48</v>
      </c>
    </row>
    <row r="82" spans="2:6" s="119" customFormat="1" ht="15">
      <c r="B82" s="156"/>
      <c r="C82" s="218" t="s">
        <v>72</v>
      </c>
      <c r="D82" s="226"/>
      <c r="E82" s="492"/>
      <c r="F82" s="231"/>
    </row>
    <row r="83" spans="2:6" s="119" customFormat="1" ht="76.5">
      <c r="B83" s="151">
        <v>1</v>
      </c>
      <c r="C83" s="152" t="s">
        <v>73</v>
      </c>
      <c r="D83" s="153" t="s">
        <v>14</v>
      </c>
      <c r="E83" s="154">
        <v>468.5</v>
      </c>
      <c r="F83" s="155">
        <v>16</v>
      </c>
    </row>
    <row r="84" spans="2:6" s="119" customFormat="1" ht="76.5">
      <c r="B84" s="151">
        <v>2</v>
      </c>
      <c r="C84" s="152" t="s">
        <v>74</v>
      </c>
      <c r="D84" s="153" t="s">
        <v>14</v>
      </c>
      <c r="E84" s="154">
        <v>468.5</v>
      </c>
      <c r="F84" s="155">
        <v>16</v>
      </c>
    </row>
    <row r="85" spans="2:6" s="119" customFormat="1" ht="15">
      <c r="B85" s="232"/>
      <c r="C85" s="233" t="s">
        <v>75</v>
      </c>
      <c r="D85" s="234"/>
      <c r="E85" s="493"/>
      <c r="F85" s="235"/>
    </row>
    <row r="86" spans="2:6" s="119" customFormat="1" ht="63.75" customHeight="1">
      <c r="B86" s="151" t="s">
        <v>76</v>
      </c>
      <c r="C86" s="152" t="s">
        <v>77</v>
      </c>
      <c r="D86" s="153" t="s">
        <v>14</v>
      </c>
      <c r="E86" s="154">
        <v>211.7</v>
      </c>
      <c r="F86" s="155">
        <v>24</v>
      </c>
    </row>
    <row r="87" spans="2:6" s="119" customFormat="1" ht="52.5" customHeight="1" thickBot="1">
      <c r="B87" s="173" t="s">
        <v>78</v>
      </c>
      <c r="C87" s="174" t="s">
        <v>79</v>
      </c>
      <c r="D87" s="175" t="s">
        <v>14</v>
      </c>
      <c r="E87" s="535">
        <v>225</v>
      </c>
      <c r="F87" s="236">
        <v>24</v>
      </c>
    </row>
    <row r="88" spans="2:6" s="119" customFormat="1" ht="26.25">
      <c r="B88" s="237"/>
      <c r="C88" s="238" t="s">
        <v>80</v>
      </c>
      <c r="D88" s="239"/>
      <c r="E88" s="526"/>
      <c r="F88" s="240"/>
    </row>
    <row r="89" spans="2:6" s="119" customFormat="1" ht="18">
      <c r="B89" s="156"/>
      <c r="C89" s="166" t="s">
        <v>81</v>
      </c>
      <c r="D89" s="219"/>
      <c r="E89" s="158"/>
      <c r="F89" s="220"/>
    </row>
    <row r="90" spans="2:6" s="120" customFormat="1" ht="15">
      <c r="B90" s="241">
        <v>1</v>
      </c>
      <c r="C90" s="242" t="s">
        <v>82</v>
      </c>
      <c r="D90" s="243" t="s">
        <v>14</v>
      </c>
      <c r="E90" s="244">
        <v>32.7</v>
      </c>
      <c r="F90" s="245">
        <v>100</v>
      </c>
    </row>
    <row r="91" spans="2:6" s="120" customFormat="1" ht="15">
      <c r="B91" s="246">
        <v>2</v>
      </c>
      <c r="C91" s="177" t="s">
        <v>83</v>
      </c>
      <c r="D91" s="178" t="s">
        <v>14</v>
      </c>
      <c r="E91" s="536">
        <v>35.4</v>
      </c>
      <c r="F91" s="247">
        <v>100</v>
      </c>
    </row>
    <row r="92" spans="2:6" s="120" customFormat="1" ht="15">
      <c r="B92" s="246">
        <v>3</v>
      </c>
      <c r="C92" s="177" t="s">
        <v>84</v>
      </c>
      <c r="D92" s="178" t="s">
        <v>14</v>
      </c>
      <c r="E92" s="536">
        <v>83.5</v>
      </c>
      <c r="F92" s="247">
        <v>100</v>
      </c>
    </row>
    <row r="93" spans="2:6" s="121" customFormat="1" ht="15">
      <c r="B93" s="248">
        <v>4</v>
      </c>
      <c r="C93" s="249" t="s">
        <v>85</v>
      </c>
      <c r="D93" s="250" t="s">
        <v>14</v>
      </c>
      <c r="E93" s="543">
        <v>100.7</v>
      </c>
      <c r="F93" s="251">
        <v>100</v>
      </c>
    </row>
    <row r="94" spans="2:6" s="121" customFormat="1" ht="15">
      <c r="B94" s="248">
        <v>5</v>
      </c>
      <c r="C94" s="249" t="s">
        <v>86</v>
      </c>
      <c r="D94" s="250" t="s">
        <v>14</v>
      </c>
      <c r="E94" s="543">
        <v>603.2</v>
      </c>
      <c r="F94" s="251">
        <v>10</v>
      </c>
    </row>
    <row r="95" spans="2:6" s="121" customFormat="1" ht="15">
      <c r="B95" s="248">
        <v>6</v>
      </c>
      <c r="C95" s="249" t="s">
        <v>87</v>
      </c>
      <c r="D95" s="250" t="s">
        <v>14</v>
      </c>
      <c r="E95" s="543">
        <v>774.2</v>
      </c>
      <c r="F95" s="251">
        <v>10</v>
      </c>
    </row>
    <row r="96" spans="2:6" s="122" customFormat="1" ht="15">
      <c r="B96" s="252" t="s">
        <v>88</v>
      </c>
      <c r="C96" s="253"/>
      <c r="D96" s="254"/>
      <c r="E96" s="527"/>
      <c r="F96" s="255"/>
    </row>
    <row r="97" spans="2:6" s="122" customFormat="1" ht="15">
      <c r="B97" s="256"/>
      <c r="C97" s="257" t="s">
        <v>89</v>
      </c>
      <c r="D97" s="258"/>
      <c r="E97" s="528"/>
      <c r="F97" s="259"/>
    </row>
    <row r="98" spans="2:6" s="123" customFormat="1" ht="15">
      <c r="B98" s="260" t="s">
        <v>90</v>
      </c>
      <c r="C98" s="261"/>
      <c r="D98" s="262"/>
      <c r="E98" s="262"/>
      <c r="F98" s="263"/>
    </row>
    <row r="99" spans="2:6" s="123" customFormat="1" ht="15.75">
      <c r="B99" s="264"/>
      <c r="C99" s="265" t="s">
        <v>91</v>
      </c>
      <c r="D99" s="266"/>
      <c r="E99" s="266"/>
      <c r="F99" s="267"/>
    </row>
    <row r="100" spans="2:6" s="119" customFormat="1" ht="18">
      <c r="B100" s="156"/>
      <c r="C100" s="166" t="s">
        <v>92</v>
      </c>
      <c r="D100" s="268"/>
      <c r="E100" s="494"/>
      <c r="F100" s="269"/>
    </row>
    <row r="101" spans="2:6" s="119" customFormat="1" ht="33.75" customHeight="1">
      <c r="B101" s="228">
        <v>1</v>
      </c>
      <c r="C101" s="221" t="s">
        <v>415</v>
      </c>
      <c r="D101" s="229" t="s">
        <v>14</v>
      </c>
      <c r="E101" s="542">
        <v>808.3</v>
      </c>
      <c r="F101" s="230">
        <v>10</v>
      </c>
    </row>
    <row r="102" spans="2:6" s="119" customFormat="1" ht="38.25" customHeight="1">
      <c r="B102" s="151">
        <v>2</v>
      </c>
      <c r="C102" s="152" t="s">
        <v>416</v>
      </c>
      <c r="D102" s="153" t="s">
        <v>14</v>
      </c>
      <c r="E102" s="154">
        <v>437.7</v>
      </c>
      <c r="F102" s="155">
        <v>18</v>
      </c>
    </row>
    <row r="103" spans="2:6" s="119" customFormat="1" ht="38.25" customHeight="1">
      <c r="B103" s="151">
        <v>3</v>
      </c>
      <c r="C103" s="152" t="s">
        <v>414</v>
      </c>
      <c r="D103" s="153" t="s">
        <v>14</v>
      </c>
      <c r="E103" s="154">
        <v>422.2</v>
      </c>
      <c r="F103" s="155">
        <v>18</v>
      </c>
    </row>
    <row r="104" spans="2:6" s="119" customFormat="1" ht="18.75" customHeight="1">
      <c r="B104" s="151">
        <v>4</v>
      </c>
      <c r="C104" s="152" t="s">
        <v>93</v>
      </c>
      <c r="D104" s="153" t="s">
        <v>14</v>
      </c>
      <c r="E104" s="154">
        <v>137.5</v>
      </c>
      <c r="F104" s="155">
        <v>50</v>
      </c>
    </row>
    <row r="105" spans="2:6" s="119" customFormat="1" ht="18.75" customHeight="1">
      <c r="B105" s="151">
        <v>5</v>
      </c>
      <c r="C105" s="152" t="s">
        <v>94</v>
      </c>
      <c r="D105" s="153" t="s">
        <v>14</v>
      </c>
      <c r="E105" s="154">
        <v>134.8</v>
      </c>
      <c r="F105" s="155">
        <v>50</v>
      </c>
    </row>
    <row r="106" spans="2:6" s="119" customFormat="1" ht="18.75" customHeight="1">
      <c r="B106" s="151">
        <v>6</v>
      </c>
      <c r="C106" s="152" t="s">
        <v>95</v>
      </c>
      <c r="D106" s="153" t="s">
        <v>14</v>
      </c>
      <c r="E106" s="154">
        <v>50</v>
      </c>
      <c r="F106" s="155">
        <v>100</v>
      </c>
    </row>
    <row r="107" spans="2:6" s="119" customFormat="1" ht="22.5">
      <c r="B107" s="270"/>
      <c r="C107" s="271" t="s">
        <v>96</v>
      </c>
      <c r="D107" s="272"/>
      <c r="E107" s="495"/>
      <c r="F107" s="273"/>
    </row>
    <row r="108" spans="2:6" s="119" customFormat="1" ht="18">
      <c r="B108" s="217"/>
      <c r="C108" s="274" t="s">
        <v>54</v>
      </c>
      <c r="D108" s="149"/>
      <c r="E108" s="485"/>
      <c r="F108" s="150"/>
    </row>
    <row r="109" spans="2:6" s="122" customFormat="1" ht="15">
      <c r="B109" s="246">
        <v>1</v>
      </c>
      <c r="C109" s="275" t="s">
        <v>97</v>
      </c>
      <c r="D109" s="178" t="s">
        <v>14</v>
      </c>
      <c r="E109" s="536">
        <v>120.7</v>
      </c>
      <c r="F109" s="276">
        <v>50</v>
      </c>
    </row>
    <row r="110" spans="2:6" s="122" customFormat="1" ht="15">
      <c r="B110" s="246">
        <v>2</v>
      </c>
      <c r="C110" s="277" t="s">
        <v>98</v>
      </c>
      <c r="D110" s="243" t="s">
        <v>14</v>
      </c>
      <c r="E110" s="244">
        <v>124.2</v>
      </c>
      <c r="F110" s="276">
        <v>50</v>
      </c>
    </row>
    <row r="111" spans="2:6" s="122" customFormat="1" ht="15">
      <c r="B111" s="241">
        <v>3</v>
      </c>
      <c r="C111" s="275" t="s">
        <v>99</v>
      </c>
      <c r="D111" s="178" t="s">
        <v>14</v>
      </c>
      <c r="E111" s="559">
        <v>125.3</v>
      </c>
      <c r="F111" s="276">
        <v>50</v>
      </c>
    </row>
    <row r="112" spans="2:6" s="122" customFormat="1" ht="15">
      <c r="B112" s="241">
        <v>4</v>
      </c>
      <c r="C112" s="275" t="s">
        <v>100</v>
      </c>
      <c r="D112" s="178" t="s">
        <v>14</v>
      </c>
      <c r="E112" s="559">
        <v>135</v>
      </c>
      <c r="F112" s="276">
        <v>50</v>
      </c>
    </row>
    <row r="113" spans="2:6" s="122" customFormat="1" ht="30.75">
      <c r="B113" s="241">
        <v>5</v>
      </c>
      <c r="C113" s="277" t="s">
        <v>406</v>
      </c>
      <c r="D113" s="178" t="s">
        <v>14</v>
      </c>
      <c r="E113" s="536">
        <v>801.4</v>
      </c>
      <c r="F113" s="278">
        <v>10</v>
      </c>
    </row>
    <row r="114" spans="2:6" s="122" customFormat="1" ht="30.75">
      <c r="B114" s="246">
        <v>6</v>
      </c>
      <c r="C114" s="277" t="s">
        <v>407</v>
      </c>
      <c r="D114" s="178" t="s">
        <v>14</v>
      </c>
      <c r="E114" s="536">
        <v>844.2</v>
      </c>
      <c r="F114" s="278">
        <v>10</v>
      </c>
    </row>
    <row r="115" spans="2:6" s="122" customFormat="1" ht="30.75">
      <c r="B115" s="246">
        <v>7</v>
      </c>
      <c r="C115" s="275" t="s">
        <v>408</v>
      </c>
      <c r="D115" s="178" t="s">
        <v>14</v>
      </c>
      <c r="E115" s="559">
        <v>879.5</v>
      </c>
      <c r="F115" s="278">
        <v>10</v>
      </c>
    </row>
    <row r="116" spans="2:6" s="122" customFormat="1" ht="30.75">
      <c r="B116" s="246">
        <v>8</v>
      </c>
      <c r="C116" s="275" t="s">
        <v>409</v>
      </c>
      <c r="D116" s="178" t="s">
        <v>14</v>
      </c>
      <c r="E116" s="559">
        <v>994</v>
      </c>
      <c r="F116" s="278">
        <v>10</v>
      </c>
    </row>
    <row r="117" spans="2:6" s="122" customFormat="1" ht="15">
      <c r="B117" s="279" t="s">
        <v>101</v>
      </c>
      <c r="C117" s="280"/>
      <c r="D117" s="281"/>
      <c r="E117" s="496"/>
      <c r="F117" s="282"/>
    </row>
    <row r="118" spans="2:6" s="122" customFormat="1" ht="15">
      <c r="B118" s="283" t="s">
        <v>102</v>
      </c>
      <c r="C118" s="284"/>
      <c r="D118" s="285"/>
      <c r="E118" s="497"/>
      <c r="F118" s="286"/>
    </row>
    <row r="119" spans="2:6" s="124" customFormat="1" ht="15.75">
      <c r="B119" s="287" t="s">
        <v>103</v>
      </c>
      <c r="C119" s="288"/>
      <c r="D119" s="289"/>
      <c r="E119" s="498"/>
      <c r="F119" s="290"/>
    </row>
    <row r="120" spans="2:6" s="122" customFormat="1" ht="15">
      <c r="B120" s="291" t="s">
        <v>104</v>
      </c>
      <c r="C120" s="292"/>
      <c r="D120" s="293"/>
      <c r="E120" s="499"/>
      <c r="F120" s="294"/>
    </row>
    <row r="121" spans="2:6" s="122" customFormat="1" ht="15">
      <c r="B121" s="295" t="s">
        <v>105</v>
      </c>
      <c r="C121" s="296"/>
      <c r="D121" s="297"/>
      <c r="E121" s="500"/>
      <c r="F121" s="298"/>
    </row>
    <row r="122" spans="2:6" s="122" customFormat="1" ht="15">
      <c r="B122" s="299" t="s">
        <v>106</v>
      </c>
      <c r="C122" s="300"/>
      <c r="D122" s="301"/>
      <c r="E122" s="501"/>
      <c r="F122" s="302"/>
    </row>
    <row r="123" spans="2:6" s="119" customFormat="1" ht="18">
      <c r="B123" s="147"/>
      <c r="C123" s="274" t="s">
        <v>59</v>
      </c>
      <c r="D123" s="303"/>
      <c r="E123" s="502"/>
      <c r="F123" s="304"/>
    </row>
    <row r="124" spans="2:6" s="125" customFormat="1" ht="15">
      <c r="B124" s="246">
        <v>1</v>
      </c>
      <c r="C124" s="305" t="s">
        <v>107</v>
      </c>
      <c r="D124" s="178" t="s">
        <v>14</v>
      </c>
      <c r="E124" s="536">
        <v>45.2</v>
      </c>
      <c r="F124" s="278">
        <v>100</v>
      </c>
    </row>
    <row r="125" spans="2:6" s="126" customFormat="1" ht="15">
      <c r="B125" s="306" t="s">
        <v>108</v>
      </c>
      <c r="C125" s="307"/>
      <c r="D125" s="308"/>
      <c r="E125" s="503"/>
      <c r="F125" s="309"/>
    </row>
    <row r="126" spans="2:6" s="126" customFormat="1" ht="18">
      <c r="B126" s="310"/>
      <c r="C126" s="311" t="s">
        <v>109</v>
      </c>
      <c r="D126" s="312"/>
      <c r="E126" s="504"/>
      <c r="F126" s="313"/>
    </row>
    <row r="127" spans="2:6" s="126" customFormat="1" ht="30.75">
      <c r="B127" s="246">
        <v>1</v>
      </c>
      <c r="C127" s="275" t="s">
        <v>110</v>
      </c>
      <c r="D127" s="178" t="s">
        <v>14</v>
      </c>
      <c r="E127" s="536">
        <v>68.9</v>
      </c>
      <c r="F127" s="278">
        <v>100</v>
      </c>
    </row>
    <row r="128" spans="2:6" s="126" customFormat="1" ht="15">
      <c r="B128" s="314" t="s">
        <v>111</v>
      </c>
      <c r="C128" s="315"/>
      <c r="D128" s="316"/>
      <c r="E128" s="505"/>
      <c r="F128" s="317"/>
    </row>
    <row r="129" spans="2:6" s="126" customFormat="1" ht="15">
      <c r="B129" s="318" t="s">
        <v>112</v>
      </c>
      <c r="C129" s="315"/>
      <c r="D129" s="316"/>
      <c r="E129" s="505"/>
      <c r="F129" s="317"/>
    </row>
    <row r="130" spans="2:6" s="126" customFormat="1" ht="18">
      <c r="B130" s="310"/>
      <c r="C130" s="311" t="s">
        <v>113</v>
      </c>
      <c r="D130" s="312"/>
      <c r="E130" s="504"/>
      <c r="F130" s="313"/>
    </row>
    <row r="131" spans="2:6" s="126" customFormat="1" ht="36.75" customHeight="1">
      <c r="B131" s="246">
        <v>1</v>
      </c>
      <c r="C131" s="275" t="s">
        <v>114</v>
      </c>
      <c r="D131" s="178" t="s">
        <v>14</v>
      </c>
      <c r="E131" s="536">
        <v>84.3</v>
      </c>
      <c r="F131" s="278">
        <v>110</v>
      </c>
    </row>
    <row r="132" spans="2:6" s="126" customFormat="1" ht="66.75" customHeight="1">
      <c r="B132" s="246">
        <v>2</v>
      </c>
      <c r="C132" s="275" t="s">
        <v>115</v>
      </c>
      <c r="D132" s="178" t="s">
        <v>14</v>
      </c>
      <c r="E132" s="536">
        <v>84.3</v>
      </c>
      <c r="F132" s="278">
        <v>110</v>
      </c>
    </row>
    <row r="133" spans="2:6" s="119" customFormat="1" ht="18">
      <c r="B133" s="319"/>
      <c r="C133" s="320" t="s">
        <v>67</v>
      </c>
      <c r="D133" s="321"/>
      <c r="E133" s="506"/>
      <c r="F133" s="322"/>
    </row>
    <row r="134" spans="2:6" s="125" customFormat="1" ht="21.75" customHeight="1">
      <c r="B134" s="354">
        <v>1</v>
      </c>
      <c r="C134" s="323" t="s">
        <v>116</v>
      </c>
      <c r="D134" s="324" t="s">
        <v>14</v>
      </c>
      <c r="E134" s="544">
        <v>54.9</v>
      </c>
      <c r="F134" s="325">
        <v>40</v>
      </c>
    </row>
    <row r="135" spans="2:6" s="125" customFormat="1" ht="36.75" customHeight="1">
      <c r="B135" s="354">
        <v>2</v>
      </c>
      <c r="C135" s="323" t="s">
        <v>117</v>
      </c>
      <c r="D135" s="324" t="s">
        <v>14</v>
      </c>
      <c r="E135" s="560">
        <v>63.5</v>
      </c>
      <c r="F135" s="325">
        <v>40</v>
      </c>
    </row>
    <row r="136" spans="2:6" s="125" customFormat="1" ht="21.75" customHeight="1">
      <c r="B136" s="246">
        <v>3</v>
      </c>
      <c r="C136" s="275" t="s">
        <v>118</v>
      </c>
      <c r="D136" s="178" t="s">
        <v>14</v>
      </c>
      <c r="E136" s="536">
        <v>115.8</v>
      </c>
      <c r="F136" s="276">
        <v>50</v>
      </c>
    </row>
    <row r="137" spans="2:6" s="125" customFormat="1" ht="21.75" customHeight="1">
      <c r="B137" s="246">
        <v>4</v>
      </c>
      <c r="C137" s="177" t="s">
        <v>119</v>
      </c>
      <c r="D137" s="178" t="s">
        <v>14</v>
      </c>
      <c r="E137" s="536">
        <v>118.2</v>
      </c>
      <c r="F137" s="276">
        <v>50</v>
      </c>
    </row>
    <row r="138" spans="2:6" s="125" customFormat="1" ht="21.75" customHeight="1">
      <c r="B138" s="246">
        <v>5</v>
      </c>
      <c r="C138" s="177" t="s">
        <v>120</v>
      </c>
      <c r="D138" s="178" t="s">
        <v>14</v>
      </c>
      <c r="E138" s="559">
        <v>130.5</v>
      </c>
      <c r="F138" s="276">
        <v>50</v>
      </c>
    </row>
    <row r="139" spans="2:6" s="125" customFormat="1" ht="23.25" customHeight="1">
      <c r="B139" s="246">
        <v>6</v>
      </c>
      <c r="C139" s="177" t="s">
        <v>121</v>
      </c>
      <c r="D139" s="178" t="s">
        <v>14</v>
      </c>
      <c r="E139" s="559">
        <v>135.9</v>
      </c>
      <c r="F139" s="326">
        <v>50</v>
      </c>
    </row>
    <row r="140" spans="2:6" s="125" customFormat="1" ht="30.75">
      <c r="B140" s="246">
        <v>7</v>
      </c>
      <c r="C140" s="275" t="s">
        <v>410</v>
      </c>
      <c r="D140" s="178" t="s">
        <v>14</v>
      </c>
      <c r="E140" s="536">
        <v>793.1</v>
      </c>
      <c r="F140" s="278">
        <v>10</v>
      </c>
    </row>
    <row r="141" spans="2:6" s="125" customFormat="1" ht="30.75">
      <c r="B141" s="246">
        <v>8</v>
      </c>
      <c r="C141" s="177" t="s">
        <v>411</v>
      </c>
      <c r="D141" s="178" t="s">
        <v>14</v>
      </c>
      <c r="E141" s="536">
        <v>838.5</v>
      </c>
      <c r="F141" s="278">
        <v>10</v>
      </c>
    </row>
    <row r="142" spans="2:6" s="125" customFormat="1" ht="30.75">
      <c r="B142" s="246">
        <v>9</v>
      </c>
      <c r="C142" s="177" t="s">
        <v>412</v>
      </c>
      <c r="D142" s="178" t="s">
        <v>14</v>
      </c>
      <c r="E142" s="559">
        <v>853.6</v>
      </c>
      <c r="F142" s="278">
        <v>10</v>
      </c>
    </row>
    <row r="143" spans="2:6" s="125" customFormat="1" ht="36" customHeight="1">
      <c r="B143" s="246">
        <v>10</v>
      </c>
      <c r="C143" s="177" t="s">
        <v>413</v>
      </c>
      <c r="D143" s="178" t="s">
        <v>14</v>
      </c>
      <c r="E143" s="559">
        <v>899.8</v>
      </c>
      <c r="F143" s="278">
        <v>10</v>
      </c>
    </row>
    <row r="144" spans="2:6" s="126" customFormat="1" ht="22.5">
      <c r="B144" s="327" t="s">
        <v>122</v>
      </c>
      <c r="C144" s="328"/>
      <c r="D144" s="329"/>
      <c r="E144" s="507"/>
      <c r="F144" s="330"/>
    </row>
    <row r="145" spans="2:6" s="126" customFormat="1" ht="18.75" customHeight="1">
      <c r="B145" s="331"/>
      <c r="C145" s="332" t="s">
        <v>123</v>
      </c>
      <c r="D145" s="333"/>
      <c r="E145" s="508"/>
      <c r="F145" s="334"/>
    </row>
    <row r="146" spans="2:6" s="126" customFormat="1" ht="20.25" customHeight="1">
      <c r="B146" s="335" t="s">
        <v>124</v>
      </c>
      <c r="C146" s="336"/>
      <c r="D146" s="337"/>
      <c r="E146" s="509"/>
      <c r="F146" s="338"/>
    </row>
    <row r="147" spans="2:6" s="126" customFormat="1" ht="20.25" customHeight="1">
      <c r="B147" s="339"/>
      <c r="C147" s="340" t="s">
        <v>125</v>
      </c>
      <c r="D147" s="333"/>
      <c r="E147" s="508"/>
      <c r="F147" s="341"/>
    </row>
    <row r="148" spans="2:6" s="126" customFormat="1" ht="23.25">
      <c r="B148" s="342" t="s">
        <v>126</v>
      </c>
      <c r="C148" s="343"/>
      <c r="D148" s="344"/>
      <c r="E148" s="510"/>
      <c r="F148" s="345"/>
    </row>
    <row r="149" spans="2:6" s="127" customFormat="1" ht="24" thickBot="1">
      <c r="B149" s="346" t="s">
        <v>127</v>
      </c>
      <c r="C149" s="347"/>
      <c r="D149" s="348"/>
      <c r="E149" s="511"/>
      <c r="F149" s="349"/>
    </row>
    <row r="150" spans="2:6" s="119" customFormat="1" ht="18">
      <c r="B150" s="350"/>
      <c r="C150" s="351" t="s">
        <v>128</v>
      </c>
      <c r="D150" s="352"/>
      <c r="E150" s="512"/>
      <c r="F150" s="353"/>
    </row>
    <row r="151" spans="2:6" s="125" customFormat="1" ht="30.75">
      <c r="B151" s="354">
        <v>1</v>
      </c>
      <c r="C151" s="355" t="s">
        <v>130</v>
      </c>
      <c r="D151" s="324" t="s">
        <v>14</v>
      </c>
      <c r="E151" s="560">
        <v>60.9</v>
      </c>
      <c r="F151" s="325">
        <v>40</v>
      </c>
    </row>
    <row r="152" spans="2:6" s="125" customFormat="1" ht="30.75">
      <c r="B152" s="354">
        <v>2</v>
      </c>
      <c r="C152" s="355" t="s">
        <v>129</v>
      </c>
      <c r="D152" s="324" t="s">
        <v>14</v>
      </c>
      <c r="E152" s="560">
        <v>71.4</v>
      </c>
      <c r="F152" s="325">
        <v>40</v>
      </c>
    </row>
    <row r="153" spans="2:6" s="125" customFormat="1" ht="30.75">
      <c r="B153" s="246">
        <v>3</v>
      </c>
      <c r="C153" s="275" t="s">
        <v>131</v>
      </c>
      <c r="D153" s="178" t="s">
        <v>14</v>
      </c>
      <c r="E153" s="536">
        <v>125.9</v>
      </c>
      <c r="F153" s="276">
        <v>50</v>
      </c>
    </row>
    <row r="154" spans="2:6" s="125" customFormat="1" ht="30.75">
      <c r="B154" s="246">
        <v>4</v>
      </c>
      <c r="C154" s="277" t="s">
        <v>132</v>
      </c>
      <c r="D154" s="243" t="s">
        <v>14</v>
      </c>
      <c r="E154" s="244">
        <v>131.2</v>
      </c>
      <c r="F154" s="356">
        <v>50</v>
      </c>
    </row>
    <row r="155" spans="2:6" s="125" customFormat="1" ht="30.75">
      <c r="B155" s="246">
        <v>5</v>
      </c>
      <c r="C155" s="357" t="s">
        <v>133</v>
      </c>
      <c r="D155" s="358" t="s">
        <v>14</v>
      </c>
      <c r="E155" s="561">
        <v>144.9</v>
      </c>
      <c r="F155" s="359">
        <v>50</v>
      </c>
    </row>
    <row r="156" spans="2:6" s="125" customFormat="1" ht="30.75">
      <c r="B156" s="246">
        <v>6</v>
      </c>
      <c r="C156" s="357" t="s">
        <v>134</v>
      </c>
      <c r="D156" s="358" t="s">
        <v>14</v>
      </c>
      <c r="E156" s="561">
        <v>163.5</v>
      </c>
      <c r="F156" s="359">
        <v>50</v>
      </c>
    </row>
    <row r="157" spans="2:6" s="125" customFormat="1" ht="30.75">
      <c r="B157" s="246">
        <v>7</v>
      </c>
      <c r="C157" s="275" t="s">
        <v>135</v>
      </c>
      <c r="D157" s="178" t="s">
        <v>14</v>
      </c>
      <c r="E157" s="559">
        <v>178.3</v>
      </c>
      <c r="F157" s="276">
        <v>50</v>
      </c>
    </row>
    <row r="158" spans="2:6" s="125" customFormat="1" ht="15">
      <c r="B158" s="360"/>
      <c r="C158" s="361"/>
      <c r="D158" s="362"/>
      <c r="E158" s="513"/>
      <c r="F158" s="363"/>
    </row>
    <row r="159" spans="2:6" s="125" customFormat="1" ht="36" customHeight="1">
      <c r="B159" s="241">
        <v>8</v>
      </c>
      <c r="C159" s="277" t="s">
        <v>405</v>
      </c>
      <c r="D159" s="243" t="s">
        <v>14</v>
      </c>
      <c r="E159" s="244"/>
      <c r="F159" s="364"/>
    </row>
    <row r="160" spans="2:6" s="128" customFormat="1" ht="18">
      <c r="B160" s="529" t="s">
        <v>404</v>
      </c>
      <c r="C160" s="366"/>
      <c r="D160" s="367"/>
      <c r="E160" s="514"/>
      <c r="F160" s="368"/>
    </row>
    <row r="161" spans="2:6" s="128" customFormat="1" ht="18">
      <c r="B161" s="369" t="s">
        <v>136</v>
      </c>
      <c r="C161" s="370"/>
      <c r="D161" s="371"/>
      <c r="E161" s="515"/>
      <c r="F161" s="372"/>
    </row>
    <row r="162" spans="2:6" s="129" customFormat="1" ht="18">
      <c r="B162" s="369" t="s">
        <v>137</v>
      </c>
      <c r="C162" s="370"/>
      <c r="D162" s="371"/>
      <c r="E162" s="515"/>
      <c r="F162" s="372"/>
    </row>
    <row r="163" spans="2:6" s="128" customFormat="1" ht="18">
      <c r="B163" s="373" t="s">
        <v>138</v>
      </c>
      <c r="C163" s="374"/>
      <c r="D163" s="375"/>
      <c r="E163" s="516"/>
      <c r="F163" s="376"/>
    </row>
    <row r="164" spans="2:6" s="128" customFormat="1" ht="18">
      <c r="B164" s="377" t="s">
        <v>139</v>
      </c>
      <c r="C164" s="378"/>
      <c r="D164" s="379"/>
      <c r="E164" s="517"/>
      <c r="F164" s="380"/>
    </row>
    <row r="165" spans="2:6" s="128" customFormat="1" ht="18">
      <c r="B165" s="381" t="s">
        <v>140</v>
      </c>
      <c r="C165" s="382"/>
      <c r="D165" s="371"/>
      <c r="E165" s="515"/>
      <c r="F165" s="383"/>
    </row>
    <row r="166" spans="2:6" s="128" customFormat="1" ht="18">
      <c r="B166" s="384" t="s">
        <v>141</v>
      </c>
      <c r="C166" s="382"/>
      <c r="D166" s="371"/>
      <c r="E166" s="515"/>
      <c r="F166" s="383"/>
    </row>
    <row r="167" spans="2:6" s="130" customFormat="1" ht="18">
      <c r="B167" s="384" t="s">
        <v>142</v>
      </c>
      <c r="C167" s="382"/>
      <c r="D167" s="371"/>
      <c r="E167" s="515"/>
      <c r="F167" s="383"/>
    </row>
    <row r="168" spans="2:6" s="129" customFormat="1" ht="18">
      <c r="B168" s="384" t="s">
        <v>143</v>
      </c>
      <c r="C168" s="385"/>
      <c r="D168" s="386"/>
      <c r="E168" s="518"/>
      <c r="F168" s="387"/>
    </row>
    <row r="169" spans="2:6" s="128" customFormat="1" ht="18">
      <c r="B169" s="373" t="s">
        <v>144</v>
      </c>
      <c r="C169" s="374"/>
      <c r="D169" s="375"/>
      <c r="E169" s="516"/>
      <c r="F169" s="376"/>
    </row>
    <row r="170" spans="2:6" s="128" customFormat="1" ht="18">
      <c r="B170" s="388" t="s">
        <v>145</v>
      </c>
      <c r="C170" s="389"/>
      <c r="D170" s="390"/>
      <c r="E170" s="519"/>
      <c r="F170" s="391"/>
    </row>
    <row r="171" spans="2:6" s="129" customFormat="1" ht="18">
      <c r="B171" s="392" t="s">
        <v>146</v>
      </c>
      <c r="C171" s="374"/>
      <c r="D171" s="375"/>
      <c r="E171" s="516"/>
      <c r="F171" s="393"/>
    </row>
    <row r="172" spans="2:6" s="129" customFormat="1" ht="18">
      <c r="B172" s="392" t="s">
        <v>147</v>
      </c>
      <c r="C172" s="374" t="s">
        <v>148</v>
      </c>
      <c r="D172" s="375"/>
      <c r="E172" s="516"/>
      <c r="F172" s="393"/>
    </row>
    <row r="173" spans="2:6" s="129" customFormat="1" ht="18">
      <c r="B173" s="394" t="s">
        <v>149</v>
      </c>
      <c r="C173" s="395" t="s">
        <v>150</v>
      </c>
      <c r="D173" s="379"/>
      <c r="E173" s="517"/>
      <c r="F173" s="396"/>
    </row>
    <row r="174" spans="2:6" s="129" customFormat="1" ht="18">
      <c r="B174" s="392" t="s">
        <v>151</v>
      </c>
      <c r="C174" s="397"/>
      <c r="D174" s="398"/>
      <c r="E174" s="520"/>
      <c r="F174" s="399"/>
    </row>
    <row r="175" spans="2:6" s="129" customFormat="1" ht="18.75" thickBot="1">
      <c r="B175" s="400"/>
      <c r="C175" s="401" t="s">
        <v>152</v>
      </c>
      <c r="D175" s="402"/>
      <c r="E175" s="521"/>
      <c r="F175" s="403"/>
    </row>
    <row r="176" spans="2:6" s="119" customFormat="1" ht="18.75" thickBot="1">
      <c r="B176" s="350"/>
      <c r="C176" s="351" t="s">
        <v>153</v>
      </c>
      <c r="D176" s="352"/>
      <c r="E176" s="512"/>
      <c r="F176" s="353"/>
    </row>
    <row r="177" spans="2:6" s="125" customFormat="1" ht="15" customHeight="1">
      <c r="B177" s="577"/>
      <c r="C177" s="570" t="s">
        <v>6</v>
      </c>
      <c r="D177" s="562" t="s">
        <v>7</v>
      </c>
      <c r="E177" s="586" t="s">
        <v>8</v>
      </c>
      <c r="F177" s="562" t="s">
        <v>33</v>
      </c>
    </row>
    <row r="178" spans="2:6" s="119" customFormat="1" ht="31.5" customHeight="1" thickBot="1">
      <c r="B178" s="578"/>
      <c r="C178" s="571"/>
      <c r="D178" s="563"/>
      <c r="E178" s="587"/>
      <c r="F178" s="563"/>
    </row>
    <row r="179" spans="2:6" s="119" customFormat="1" ht="30.75">
      <c r="B179" s="404">
        <v>1</v>
      </c>
      <c r="C179" s="405" t="s">
        <v>154</v>
      </c>
      <c r="D179" s="406" t="s">
        <v>14</v>
      </c>
      <c r="E179" s="545">
        <v>94.5</v>
      </c>
      <c r="F179" s="407">
        <v>20</v>
      </c>
    </row>
    <row r="180" spans="2:6" s="119" customFormat="1" ht="18">
      <c r="B180" s="365" t="s">
        <v>155</v>
      </c>
      <c r="C180" s="366"/>
      <c r="D180" s="367"/>
      <c r="E180" s="514"/>
      <c r="F180" s="368"/>
    </row>
    <row r="181" spans="2:6" s="119" customFormat="1" ht="18">
      <c r="B181" s="369" t="s">
        <v>156</v>
      </c>
      <c r="C181" s="370"/>
      <c r="D181" s="371"/>
      <c r="E181" s="515"/>
      <c r="F181" s="372"/>
    </row>
    <row r="182" spans="1:6" s="119" customFormat="1" ht="18">
      <c r="A182" s="119" t="s">
        <v>157</v>
      </c>
      <c r="B182" s="369" t="s">
        <v>158</v>
      </c>
      <c r="C182" s="370"/>
      <c r="D182" s="371"/>
      <c r="E182" s="515"/>
      <c r="F182" s="372"/>
    </row>
    <row r="183" spans="2:6" s="119" customFormat="1" ht="18">
      <c r="B183" s="408"/>
      <c r="C183" s="409" t="s">
        <v>159</v>
      </c>
      <c r="D183" s="371"/>
      <c r="E183" s="515"/>
      <c r="F183" s="372"/>
    </row>
    <row r="184" spans="2:6" s="119" customFormat="1" ht="18">
      <c r="B184" s="408"/>
      <c r="C184" s="410" t="s">
        <v>160</v>
      </c>
      <c r="D184" s="371"/>
      <c r="E184" s="515"/>
      <c r="F184" s="372"/>
    </row>
    <row r="185" spans="2:6" s="119" customFormat="1" ht="18">
      <c r="B185" s="408"/>
      <c r="C185" s="409" t="s">
        <v>161</v>
      </c>
      <c r="D185" s="371"/>
      <c r="E185" s="515"/>
      <c r="F185" s="372"/>
    </row>
    <row r="186" spans="2:6" s="119" customFormat="1" ht="18.75" thickBot="1">
      <c r="B186" s="411"/>
      <c r="C186" s="412" t="s">
        <v>162</v>
      </c>
      <c r="D186" s="413"/>
      <c r="E186" s="522"/>
      <c r="F186" s="414"/>
    </row>
    <row r="187" spans="1:6" s="119" customFormat="1" ht="18">
      <c r="A187" s="415"/>
      <c r="B187" s="193"/>
      <c r="C187" s="172"/>
      <c r="D187" s="193"/>
      <c r="E187" s="524"/>
      <c r="F187" s="194"/>
    </row>
    <row r="188" spans="1:6" s="119" customFormat="1" ht="27" thickBot="1">
      <c r="A188" s="415"/>
      <c r="B188" s="190"/>
      <c r="C188" s="416" t="s">
        <v>163</v>
      </c>
      <c r="D188" s="417"/>
      <c r="E188" s="523"/>
      <c r="F188" s="418"/>
    </row>
    <row r="189" spans="2:6" s="119" customFormat="1" ht="15">
      <c r="B189" s="203">
        <v>1</v>
      </c>
      <c r="C189" s="204" t="s">
        <v>164</v>
      </c>
      <c r="D189" s="419" t="s">
        <v>14</v>
      </c>
      <c r="E189" s="546">
        <v>120.8</v>
      </c>
      <c r="F189" s="420">
        <v>50</v>
      </c>
    </row>
    <row r="190" spans="2:6" s="119" customFormat="1" ht="15">
      <c r="B190" s="421">
        <v>2</v>
      </c>
      <c r="C190" s="152" t="s">
        <v>165</v>
      </c>
      <c r="D190" s="422" t="s">
        <v>14</v>
      </c>
      <c r="E190" s="547">
        <v>142.7</v>
      </c>
      <c r="F190" s="423">
        <v>50</v>
      </c>
    </row>
    <row r="191" spans="2:6" s="119" customFormat="1" ht="15">
      <c r="B191" s="421">
        <v>3</v>
      </c>
      <c r="C191" s="152" t="s">
        <v>166</v>
      </c>
      <c r="D191" s="422" t="s">
        <v>14</v>
      </c>
      <c r="E191" s="547">
        <v>121.9</v>
      </c>
      <c r="F191" s="423">
        <v>50</v>
      </c>
    </row>
    <row r="192" spans="2:6" s="119" customFormat="1" ht="30.75">
      <c r="B192" s="421">
        <v>4</v>
      </c>
      <c r="C192" s="152" t="s">
        <v>167</v>
      </c>
      <c r="D192" s="422" t="s">
        <v>14</v>
      </c>
      <c r="E192" s="547">
        <v>157.6</v>
      </c>
      <c r="F192" s="423">
        <v>50</v>
      </c>
    </row>
    <row r="193" spans="2:6" s="119" customFormat="1" ht="30.75">
      <c r="B193" s="421">
        <v>5</v>
      </c>
      <c r="C193" s="152" t="s">
        <v>168</v>
      </c>
      <c r="D193" s="422" t="s">
        <v>14</v>
      </c>
      <c r="E193" s="547">
        <v>170.1</v>
      </c>
      <c r="F193" s="423">
        <v>50</v>
      </c>
    </row>
    <row r="194" spans="2:6" s="119" customFormat="1" ht="15">
      <c r="B194" s="151">
        <v>6</v>
      </c>
      <c r="C194" s="152" t="s">
        <v>169</v>
      </c>
      <c r="D194" s="422" t="s">
        <v>14</v>
      </c>
      <c r="E194" s="547">
        <v>122.5</v>
      </c>
      <c r="F194" s="423">
        <v>50</v>
      </c>
    </row>
    <row r="195" spans="2:6" s="119" customFormat="1" ht="15">
      <c r="B195" s="151">
        <v>7</v>
      </c>
      <c r="C195" s="152" t="s">
        <v>170</v>
      </c>
      <c r="D195" s="422" t="s">
        <v>14</v>
      </c>
      <c r="E195" s="547">
        <v>132.4</v>
      </c>
      <c r="F195" s="423">
        <v>50</v>
      </c>
    </row>
    <row r="196" spans="2:6" s="119" customFormat="1" ht="15">
      <c r="B196" s="151">
        <v>8</v>
      </c>
      <c r="C196" s="152" t="s">
        <v>171</v>
      </c>
      <c r="D196" s="422" t="s">
        <v>14</v>
      </c>
      <c r="E196" s="547">
        <v>105.9</v>
      </c>
      <c r="F196" s="423">
        <v>50</v>
      </c>
    </row>
    <row r="197" spans="2:6" s="119" customFormat="1" ht="15">
      <c r="B197" s="421">
        <v>9</v>
      </c>
      <c r="C197" s="152" t="s">
        <v>172</v>
      </c>
      <c r="D197" s="422" t="s">
        <v>14</v>
      </c>
      <c r="E197" s="547">
        <v>105.9</v>
      </c>
      <c r="F197" s="423">
        <v>50</v>
      </c>
    </row>
    <row r="198" spans="2:6" s="119" customFormat="1" ht="15">
      <c r="B198" s="421">
        <v>10</v>
      </c>
      <c r="C198" s="152" t="s">
        <v>173</v>
      </c>
      <c r="D198" s="422" t="s">
        <v>14</v>
      </c>
      <c r="E198" s="547">
        <v>105.9</v>
      </c>
      <c r="F198" s="423">
        <v>50</v>
      </c>
    </row>
    <row r="199" spans="2:6" s="119" customFormat="1" ht="30.75">
      <c r="B199" s="421">
        <v>11</v>
      </c>
      <c r="C199" s="424" t="s">
        <v>174</v>
      </c>
      <c r="D199" s="425" t="s">
        <v>14</v>
      </c>
      <c r="E199" s="548">
        <v>124.1</v>
      </c>
      <c r="F199" s="426">
        <v>50</v>
      </c>
    </row>
    <row r="200" spans="2:6" s="119" customFormat="1" ht="15">
      <c r="B200" s="421">
        <v>12</v>
      </c>
      <c r="C200" s="152" t="s">
        <v>175</v>
      </c>
      <c r="D200" s="425" t="s">
        <v>14</v>
      </c>
      <c r="E200" s="548">
        <v>151.3</v>
      </c>
      <c r="F200" s="426">
        <v>50</v>
      </c>
    </row>
    <row r="201" spans="2:6" s="119" customFormat="1" ht="15">
      <c r="B201" s="427">
        <v>13</v>
      </c>
      <c r="C201" s="152" t="s">
        <v>176</v>
      </c>
      <c r="D201" s="425" t="s">
        <v>14</v>
      </c>
      <c r="E201" s="548">
        <v>62.7</v>
      </c>
      <c r="F201" s="426">
        <v>100</v>
      </c>
    </row>
    <row r="202" spans="2:6" s="119" customFormat="1" ht="15.75" thickBot="1">
      <c r="B202" s="428">
        <v>14</v>
      </c>
      <c r="C202" s="174" t="s">
        <v>177</v>
      </c>
      <c r="D202" s="429" t="s">
        <v>14</v>
      </c>
      <c r="E202" s="549">
        <v>44</v>
      </c>
      <c r="F202" s="430">
        <v>100</v>
      </c>
    </row>
    <row r="203" spans="2:6" s="126" customFormat="1" ht="18">
      <c r="B203" s="431"/>
      <c r="C203" s="432" t="s">
        <v>178</v>
      </c>
      <c r="D203" s="433"/>
      <c r="E203" s="433"/>
      <c r="F203" s="434"/>
    </row>
    <row r="204" spans="2:6" s="131" customFormat="1" ht="18">
      <c r="B204" s="435"/>
      <c r="C204" s="436" t="s">
        <v>179</v>
      </c>
      <c r="D204" s="437"/>
      <c r="E204" s="437"/>
      <c r="F204" s="438"/>
    </row>
    <row r="205" spans="2:6" s="131" customFormat="1" ht="30.75">
      <c r="B205" s="151">
        <v>1</v>
      </c>
      <c r="C205" s="177" t="s">
        <v>180</v>
      </c>
      <c r="D205" s="153" t="s">
        <v>14</v>
      </c>
      <c r="E205" s="154">
        <v>208.5</v>
      </c>
      <c r="F205" s="155">
        <v>20</v>
      </c>
    </row>
    <row r="206" spans="2:6" s="131" customFormat="1" ht="30.75">
      <c r="B206" s="151">
        <v>2</v>
      </c>
      <c r="C206" s="177" t="s">
        <v>181</v>
      </c>
      <c r="D206" s="153" t="s">
        <v>14</v>
      </c>
      <c r="E206" s="154">
        <v>208.5</v>
      </c>
      <c r="F206" s="155">
        <v>20</v>
      </c>
    </row>
    <row r="207" spans="2:6" s="119" customFormat="1" ht="30.75">
      <c r="B207" s="151">
        <v>3</v>
      </c>
      <c r="C207" s="177" t="s">
        <v>182</v>
      </c>
      <c r="D207" s="153" t="s">
        <v>14</v>
      </c>
      <c r="E207" s="154">
        <v>208.5</v>
      </c>
      <c r="F207" s="155">
        <v>20</v>
      </c>
    </row>
    <row r="208" spans="2:6" s="119" customFormat="1" ht="30.75">
      <c r="B208" s="151">
        <v>4</v>
      </c>
      <c r="C208" s="177" t="s">
        <v>183</v>
      </c>
      <c r="D208" s="153" t="s">
        <v>14</v>
      </c>
      <c r="E208" s="154">
        <v>212</v>
      </c>
      <c r="F208" s="155">
        <v>20</v>
      </c>
    </row>
    <row r="209" spans="2:6" s="119" customFormat="1" ht="30.75">
      <c r="B209" s="151">
        <v>5</v>
      </c>
      <c r="C209" s="152" t="s">
        <v>184</v>
      </c>
      <c r="D209" s="153" t="s">
        <v>14</v>
      </c>
      <c r="E209" s="154">
        <v>599.4</v>
      </c>
      <c r="F209" s="440">
        <v>10</v>
      </c>
    </row>
    <row r="210" spans="2:6" s="119" customFormat="1" ht="30.75">
      <c r="B210" s="151">
        <v>6</v>
      </c>
      <c r="C210" s="152" t="s">
        <v>185</v>
      </c>
      <c r="D210" s="153" t="s">
        <v>14</v>
      </c>
      <c r="E210" s="154">
        <v>599.4</v>
      </c>
      <c r="F210" s="440">
        <v>10</v>
      </c>
    </row>
    <row r="211" spans="2:6" s="131" customFormat="1" ht="30.75">
      <c r="B211" s="151">
        <v>7</v>
      </c>
      <c r="C211" s="152" t="s">
        <v>186</v>
      </c>
      <c r="D211" s="153" t="s">
        <v>14</v>
      </c>
      <c r="E211" s="154">
        <v>599.4</v>
      </c>
      <c r="F211" s="440">
        <v>10</v>
      </c>
    </row>
    <row r="212" spans="2:6" s="131" customFormat="1" ht="45.75">
      <c r="B212" s="151">
        <v>8</v>
      </c>
      <c r="C212" s="441" t="s">
        <v>187</v>
      </c>
      <c r="D212" s="243" t="s">
        <v>14</v>
      </c>
      <c r="E212" s="244">
        <v>57</v>
      </c>
      <c r="F212" s="155">
        <v>100</v>
      </c>
    </row>
    <row r="213" spans="2:6" s="119" customFormat="1" ht="30.75">
      <c r="B213" s="270">
        <v>9</v>
      </c>
      <c r="C213" s="177" t="s">
        <v>188</v>
      </c>
      <c r="D213" s="178" t="s">
        <v>14</v>
      </c>
      <c r="E213" s="536">
        <v>57</v>
      </c>
      <c r="F213" s="442">
        <v>100</v>
      </c>
    </row>
    <row r="214" spans="2:6" s="131" customFormat="1" ht="18">
      <c r="B214" s="156"/>
      <c r="C214" s="443" t="s">
        <v>189</v>
      </c>
      <c r="D214" s="268"/>
      <c r="E214" s="494"/>
      <c r="F214" s="269"/>
    </row>
    <row r="215" spans="2:6" s="119" customFormat="1" ht="45.75">
      <c r="B215" s="151">
        <v>10</v>
      </c>
      <c r="C215" s="152" t="s">
        <v>403</v>
      </c>
      <c r="D215" s="153" t="s">
        <v>14</v>
      </c>
      <c r="E215" s="154">
        <v>16.8</v>
      </c>
      <c r="F215" s="155" t="s">
        <v>190</v>
      </c>
    </row>
    <row r="216" spans="2:6" s="119" customFormat="1" ht="18">
      <c r="B216" s="444"/>
      <c r="C216" s="445" t="s">
        <v>191</v>
      </c>
      <c r="D216" s="446"/>
      <c r="E216" s="446"/>
      <c r="F216" s="447"/>
    </row>
    <row r="217" spans="2:6" s="119" customFormat="1" ht="15">
      <c r="B217" s="151">
        <v>11</v>
      </c>
      <c r="C217" s="152" t="s">
        <v>192</v>
      </c>
      <c r="D217" s="153" t="s">
        <v>14</v>
      </c>
      <c r="E217" s="154">
        <v>122.7</v>
      </c>
      <c r="F217" s="155">
        <v>40</v>
      </c>
    </row>
    <row r="218" spans="2:6" s="119" customFormat="1" ht="15.75" thickBot="1">
      <c r="B218" s="173">
        <v>12</v>
      </c>
      <c r="C218" s="174" t="s">
        <v>193</v>
      </c>
      <c r="D218" s="175" t="s">
        <v>14</v>
      </c>
      <c r="E218" s="535">
        <v>238.8</v>
      </c>
      <c r="F218" s="236">
        <v>20</v>
      </c>
    </row>
    <row r="219" spans="2:6" s="119" customFormat="1" ht="15">
      <c r="B219" s="448" t="s">
        <v>194</v>
      </c>
      <c r="C219" s="449"/>
      <c r="D219" s="450"/>
      <c r="E219" s="550"/>
      <c r="F219" s="451"/>
    </row>
    <row r="220" spans="2:6" s="132" customFormat="1" ht="15">
      <c r="B220" s="449"/>
      <c r="C220" s="448" t="s">
        <v>195</v>
      </c>
      <c r="D220" s="450"/>
      <c r="E220" s="550"/>
      <c r="F220" s="451"/>
    </row>
    <row r="221" spans="2:6" s="126" customFormat="1" ht="18">
      <c r="B221" s="452"/>
      <c r="C221" s="453"/>
      <c r="D221" s="454"/>
      <c r="E221" s="551"/>
      <c r="F221" s="455"/>
    </row>
    <row r="222" spans="2:6" s="126" customFormat="1" ht="18">
      <c r="B222" s="456"/>
      <c r="C222" s="457" t="s">
        <v>196</v>
      </c>
      <c r="D222" s="458"/>
      <c r="E222" s="552"/>
      <c r="F222" s="459"/>
    </row>
    <row r="223" spans="2:6" s="126" customFormat="1" ht="15">
      <c r="B223" s="460" t="s">
        <v>197</v>
      </c>
      <c r="D223" s="458"/>
      <c r="E223" s="552"/>
      <c r="F223" s="459"/>
    </row>
    <row r="224" spans="2:6" s="126" customFormat="1" ht="18">
      <c r="B224" s="456"/>
      <c r="C224" s="461"/>
      <c r="D224" s="458"/>
      <c r="E224" s="552"/>
      <c r="F224" s="459"/>
    </row>
    <row r="225" spans="2:6" s="133" customFormat="1" ht="18">
      <c r="B225" s="462" t="s">
        <v>198</v>
      </c>
      <c r="C225" s="463"/>
      <c r="D225" s="464"/>
      <c r="E225" s="553"/>
      <c r="F225" s="465"/>
    </row>
    <row r="226" spans="2:6" s="126" customFormat="1" ht="18">
      <c r="B226" s="462" t="s">
        <v>199</v>
      </c>
      <c r="C226" s="466"/>
      <c r="D226" s="467"/>
      <c r="E226" s="554"/>
      <c r="F226" s="468"/>
    </row>
    <row r="227" spans="2:6" s="126" customFormat="1" ht="18">
      <c r="B227" s="462"/>
      <c r="C227" s="469" t="s">
        <v>200</v>
      </c>
      <c r="D227" s="467"/>
      <c r="E227" s="554"/>
      <c r="F227" s="468"/>
    </row>
    <row r="228" spans="2:6" ht="18">
      <c r="B228" s="470"/>
      <c r="C228" s="469" t="s">
        <v>201</v>
      </c>
      <c r="D228" s="471"/>
      <c r="E228" s="471"/>
      <c r="F228" s="472"/>
    </row>
    <row r="229" spans="2:6" ht="18">
      <c r="B229" s="470"/>
      <c r="C229" s="469"/>
      <c r="D229" s="471"/>
      <c r="E229" s="471"/>
      <c r="F229" s="472"/>
    </row>
    <row r="230" spans="2:6" ht="18">
      <c r="B230" s="470"/>
      <c r="C230" s="469"/>
      <c r="D230" s="471"/>
      <c r="E230" s="471"/>
      <c r="F230" s="472"/>
    </row>
    <row r="231" spans="1:6" ht="12.75">
      <c r="A231" s="473" t="s">
        <v>202</v>
      </c>
      <c r="B231" s="473"/>
      <c r="C231" s="473"/>
      <c r="D231" s="473"/>
      <c r="E231" s="473"/>
      <c r="F231" s="473"/>
    </row>
    <row r="232" spans="1:6" ht="12.75">
      <c r="A232" s="473" t="s">
        <v>203</v>
      </c>
      <c r="B232" s="473"/>
      <c r="C232" s="473"/>
      <c r="D232" s="473"/>
      <c r="E232" s="473"/>
      <c r="F232" s="473"/>
    </row>
    <row r="233" spans="2:6" ht="15.75">
      <c r="B233" s="474"/>
      <c r="C233" s="288"/>
      <c r="D233" s="475"/>
      <c r="E233" s="555"/>
      <c r="F233" s="476"/>
    </row>
    <row r="234" spans="2:6" ht="15">
      <c r="B234" s="474"/>
      <c r="C234" s="477" t="s">
        <v>204</v>
      </c>
      <c r="D234" s="41"/>
      <c r="E234" s="556"/>
      <c r="F234" s="476"/>
    </row>
    <row r="235" spans="2:6" ht="15">
      <c r="B235" s="1"/>
      <c r="C235" s="478" t="s">
        <v>205</v>
      </c>
      <c r="E235" s="556"/>
      <c r="F235" s="479"/>
    </row>
    <row r="236" spans="2:6" ht="15">
      <c r="B236" s="1"/>
      <c r="D236" s="480" t="s">
        <v>206</v>
      </c>
      <c r="E236" s="557" t="s">
        <v>207</v>
      </c>
      <c r="F236" s="45">
        <v>0.01</v>
      </c>
    </row>
    <row r="237" spans="2:6" ht="15">
      <c r="B237" s="1"/>
      <c r="D237" s="480" t="s">
        <v>206</v>
      </c>
      <c r="E237" s="557" t="s">
        <v>208</v>
      </c>
      <c r="F237" s="45">
        <v>0.02</v>
      </c>
    </row>
    <row r="238" spans="2:6" ht="15">
      <c r="B238" s="1"/>
      <c r="D238" s="480" t="s">
        <v>206</v>
      </c>
      <c r="E238" s="557" t="s">
        <v>209</v>
      </c>
      <c r="F238" s="45">
        <v>0.03</v>
      </c>
    </row>
    <row r="239" spans="2:6" ht="15">
      <c r="B239" s="1"/>
      <c r="D239" s="480" t="s">
        <v>206</v>
      </c>
      <c r="E239" s="557" t="s">
        <v>210</v>
      </c>
      <c r="F239" s="45">
        <v>0.04</v>
      </c>
    </row>
    <row r="240" spans="2:6" ht="15">
      <c r="B240" s="1"/>
      <c r="D240" s="480" t="s">
        <v>206</v>
      </c>
      <c r="E240" s="557" t="s">
        <v>211</v>
      </c>
      <c r="F240" s="45">
        <v>0.05</v>
      </c>
    </row>
    <row r="241" spans="2:6" ht="15">
      <c r="B241" s="1"/>
      <c r="D241" s="480" t="s">
        <v>206</v>
      </c>
      <c r="E241" s="557" t="s">
        <v>212</v>
      </c>
      <c r="F241" s="45">
        <v>0.06</v>
      </c>
    </row>
    <row r="242" spans="2:6" ht="15">
      <c r="B242" s="1"/>
      <c r="D242" s="480" t="s">
        <v>206</v>
      </c>
      <c r="E242" s="557" t="s">
        <v>213</v>
      </c>
      <c r="F242" s="45">
        <v>0.07</v>
      </c>
    </row>
    <row r="243" spans="2:6" ht="15">
      <c r="B243" s="1"/>
      <c r="D243" s="480" t="s">
        <v>206</v>
      </c>
      <c r="E243" s="557" t="s">
        <v>214</v>
      </c>
      <c r="F243" s="45">
        <v>0.08</v>
      </c>
    </row>
    <row r="244" spans="2:6" ht="15">
      <c r="B244" s="1"/>
      <c r="D244" s="480" t="s">
        <v>206</v>
      </c>
      <c r="E244" s="557" t="s">
        <v>215</v>
      </c>
      <c r="F244" s="45">
        <v>0.09</v>
      </c>
    </row>
    <row r="245" spans="2:6" ht="15">
      <c r="B245" s="1"/>
      <c r="D245" s="480" t="s">
        <v>206</v>
      </c>
      <c r="E245" s="557" t="s">
        <v>216</v>
      </c>
      <c r="F245" s="45">
        <v>0.1</v>
      </c>
    </row>
    <row r="246" spans="2:6" ht="15">
      <c r="B246" s="1"/>
      <c r="C246" s="481"/>
      <c r="D246" s="439"/>
      <c r="E246" s="558"/>
      <c r="F246" s="482"/>
    </row>
    <row r="247" spans="2:6" ht="15">
      <c r="B247" s="1"/>
      <c r="C247" s="477" t="s">
        <v>217</v>
      </c>
      <c r="D247" s="41"/>
      <c r="E247" s="556"/>
      <c r="F247"/>
    </row>
    <row r="248" spans="2:6" ht="18">
      <c r="B248" s="1"/>
      <c r="C248" s="51" t="s">
        <v>218</v>
      </c>
      <c r="D248" s="31"/>
      <c r="E248" s="556"/>
      <c r="F248"/>
    </row>
    <row r="249" spans="2:6" ht="15.75" thickBot="1">
      <c r="B249" s="1"/>
      <c r="C249" s="481"/>
      <c r="D249" s="439"/>
      <c r="E249" s="558"/>
      <c r="F249" s="482"/>
    </row>
    <row r="250" spans="1:6" ht="26.25" customHeight="1" thickBot="1">
      <c r="A250" s="52" t="s">
        <v>76</v>
      </c>
      <c r="B250" s="583" t="s">
        <v>219</v>
      </c>
      <c r="C250" s="584"/>
      <c r="D250" s="584"/>
      <c r="E250" s="585"/>
      <c r="F250" s="53">
        <v>0.03</v>
      </c>
    </row>
    <row r="251" spans="1:6" ht="17.25" customHeight="1" thickBot="1">
      <c r="A251" s="55" t="s">
        <v>78</v>
      </c>
      <c r="B251" s="567" t="s">
        <v>220</v>
      </c>
      <c r="C251" s="568"/>
      <c r="D251" s="568"/>
      <c r="E251" s="569"/>
      <c r="F251" s="53">
        <v>0.02</v>
      </c>
    </row>
    <row r="252" spans="1:6" ht="13.5" thickBot="1">
      <c r="A252" s="575" t="s">
        <v>221</v>
      </c>
      <c r="B252" s="564" t="s">
        <v>222</v>
      </c>
      <c r="C252" s="565"/>
      <c r="D252" s="565"/>
      <c r="E252" s="566"/>
      <c r="F252" s="53">
        <v>0.02</v>
      </c>
    </row>
    <row r="253" spans="1:6" ht="14.25" customHeight="1" thickBot="1">
      <c r="A253" s="576"/>
      <c r="B253" s="572" t="s">
        <v>223</v>
      </c>
      <c r="C253" s="573"/>
      <c r="D253" s="573"/>
      <c r="E253" s="573"/>
      <c r="F253" s="574"/>
    </row>
    <row r="254" spans="1:6" ht="12.75">
      <c r="A254"/>
      <c r="B254"/>
      <c r="C254"/>
      <c r="D254"/>
      <c r="E254" s="556"/>
      <c r="F254"/>
    </row>
    <row r="255" spans="1:6" ht="14.25" customHeight="1">
      <c r="A255" s="56" t="s">
        <v>224</v>
      </c>
      <c r="B255"/>
      <c r="C255" s="57"/>
      <c r="D255"/>
      <c r="E255" s="556"/>
      <c r="F255"/>
    </row>
    <row r="256" spans="1:6" ht="14.25" customHeight="1">
      <c r="A256" s="56" t="s">
        <v>225</v>
      </c>
      <c r="B256"/>
      <c r="C256" s="57"/>
      <c r="D256"/>
      <c r="E256" s="556"/>
      <c r="F256"/>
    </row>
    <row r="257" spans="1:6" ht="13.5">
      <c r="A257" t="s">
        <v>226</v>
      </c>
      <c r="B257" s="58"/>
      <c r="C257"/>
      <c r="D257"/>
      <c r="E257" s="556"/>
      <c r="F257"/>
    </row>
    <row r="258" spans="2:6" ht="13.5">
      <c r="B258" s="58"/>
      <c r="C258"/>
      <c r="D258"/>
      <c r="E258" s="556"/>
      <c r="F258"/>
    </row>
    <row r="259" spans="2:6" ht="14.25" customHeight="1">
      <c r="B259" s="1"/>
      <c r="C259" s="481"/>
      <c r="D259" s="439"/>
      <c r="E259" s="558"/>
      <c r="F259" s="482"/>
    </row>
    <row r="260" spans="2:6" ht="15">
      <c r="B260" s="1"/>
      <c r="C260" s="481"/>
      <c r="D260" s="439"/>
      <c r="E260" s="558"/>
      <c r="F260" s="482"/>
    </row>
    <row r="261" spans="2:6" ht="15">
      <c r="B261" s="1"/>
      <c r="C261" s="481"/>
      <c r="D261" s="439"/>
      <c r="E261" s="558"/>
      <c r="F261" s="482"/>
    </row>
    <row r="262" spans="2:6" ht="15">
      <c r="B262" s="1"/>
      <c r="C262" s="481"/>
      <c r="D262" s="439"/>
      <c r="E262" s="558"/>
      <c r="F262" s="482"/>
    </row>
    <row r="263" spans="2:6" ht="15">
      <c r="B263" s="1"/>
      <c r="C263" s="481"/>
      <c r="D263" s="439"/>
      <c r="E263" s="558"/>
      <c r="F263" s="482"/>
    </row>
    <row r="264" spans="2:6" ht="15">
      <c r="B264" s="1"/>
      <c r="C264" s="481"/>
      <c r="D264" s="439"/>
      <c r="E264" s="558"/>
      <c r="F264" s="482"/>
    </row>
    <row r="265" spans="2:6" ht="15">
      <c r="B265" s="1"/>
      <c r="C265" s="481"/>
      <c r="D265" s="439"/>
      <c r="E265" s="558"/>
      <c r="F265" s="482"/>
    </row>
    <row r="266" spans="2:6" ht="15">
      <c r="B266" s="1"/>
      <c r="C266" s="481"/>
      <c r="D266" s="439"/>
      <c r="E266" s="558"/>
      <c r="F266" s="482"/>
    </row>
    <row r="267" spans="2:6" ht="15">
      <c r="B267" s="1"/>
      <c r="C267" s="481"/>
      <c r="D267" s="439"/>
      <c r="E267" s="558"/>
      <c r="F267" s="482"/>
    </row>
    <row r="268" spans="2:6" ht="15">
      <c r="B268" s="1"/>
      <c r="C268" s="481"/>
      <c r="D268" s="439"/>
      <c r="E268" s="558"/>
      <c r="F268" s="482"/>
    </row>
    <row r="269" spans="2:6" ht="15">
      <c r="B269" s="1"/>
      <c r="C269" s="481"/>
      <c r="D269" s="439"/>
      <c r="E269" s="558"/>
      <c r="F269" s="482"/>
    </row>
    <row r="270" spans="2:6" ht="15">
      <c r="B270" s="1"/>
      <c r="C270" s="481"/>
      <c r="D270" s="439"/>
      <c r="E270" s="558"/>
      <c r="F270" s="482"/>
    </row>
    <row r="271" spans="2:6" ht="15">
      <c r="B271" s="1"/>
      <c r="C271" s="481"/>
      <c r="D271" s="439"/>
      <c r="E271" s="558"/>
      <c r="F271" s="482"/>
    </row>
    <row r="272" spans="2:6" ht="15">
      <c r="B272" s="1"/>
      <c r="C272" s="481"/>
      <c r="D272" s="439"/>
      <c r="E272" s="558"/>
      <c r="F272" s="482"/>
    </row>
    <row r="273" spans="2:6" ht="15">
      <c r="B273" s="1"/>
      <c r="C273" s="481"/>
      <c r="D273" s="439"/>
      <c r="E273" s="558"/>
      <c r="F273" s="482"/>
    </row>
    <row r="274" spans="2:6" ht="15">
      <c r="B274" s="1"/>
      <c r="C274" s="481"/>
      <c r="D274" s="439"/>
      <c r="E274" s="558"/>
      <c r="F274" s="482"/>
    </row>
    <row r="275" spans="2:6" ht="15">
      <c r="B275" s="1"/>
      <c r="C275" s="481"/>
      <c r="D275" s="439"/>
      <c r="E275" s="558"/>
      <c r="F275" s="482"/>
    </row>
    <row r="276" spans="2:6" ht="15">
      <c r="B276" s="1"/>
      <c r="C276" s="481"/>
      <c r="D276" s="439"/>
      <c r="E276" s="558"/>
      <c r="F276" s="482"/>
    </row>
    <row r="277" spans="2:6" ht="15">
      <c r="B277" s="1"/>
      <c r="C277" s="481"/>
      <c r="D277" s="439"/>
      <c r="E277" s="558"/>
      <c r="F277" s="482"/>
    </row>
    <row r="278" spans="2:6" ht="15">
      <c r="B278" s="1"/>
      <c r="C278" s="481"/>
      <c r="D278" s="439"/>
      <c r="E278" s="558"/>
      <c r="F278" s="482"/>
    </row>
    <row r="279" spans="2:6" ht="15">
      <c r="B279" s="1"/>
      <c r="C279" s="481"/>
      <c r="D279" s="439"/>
      <c r="E279" s="558"/>
      <c r="F279" s="482"/>
    </row>
    <row r="280" spans="2:6" ht="15">
      <c r="B280" s="1"/>
      <c r="C280" s="481"/>
      <c r="D280" s="439"/>
      <c r="E280" s="558"/>
      <c r="F280" s="482"/>
    </row>
    <row r="281" spans="2:6" ht="15">
      <c r="B281" s="1"/>
      <c r="C281" s="481"/>
      <c r="D281" s="439"/>
      <c r="E281" s="558"/>
      <c r="F281" s="482"/>
    </row>
    <row r="282" spans="2:6" ht="15">
      <c r="B282" s="1"/>
      <c r="C282" s="481"/>
      <c r="D282" s="439"/>
      <c r="E282" s="558"/>
      <c r="F282" s="482"/>
    </row>
    <row r="283" spans="2:6" ht="15">
      <c r="B283" s="1"/>
      <c r="C283" s="481"/>
      <c r="D283" s="439"/>
      <c r="E283" s="558"/>
      <c r="F283" s="482"/>
    </row>
    <row r="284" spans="2:6" ht="15">
      <c r="B284" s="1"/>
      <c r="C284" s="481"/>
      <c r="D284" s="439"/>
      <c r="E284" s="558"/>
      <c r="F284" s="482"/>
    </row>
    <row r="285" spans="2:6" ht="15">
      <c r="B285" s="1"/>
      <c r="C285" s="481"/>
      <c r="D285" s="439"/>
      <c r="E285" s="558"/>
      <c r="F285" s="482"/>
    </row>
    <row r="286" spans="2:6" ht="15">
      <c r="B286" s="1"/>
      <c r="C286" s="481"/>
      <c r="D286" s="439"/>
      <c r="E286" s="558"/>
      <c r="F286" s="482"/>
    </row>
    <row r="287" spans="2:6" ht="15">
      <c r="B287" s="1"/>
      <c r="C287" s="481"/>
      <c r="D287" s="439"/>
      <c r="E287" s="558"/>
      <c r="F287" s="482"/>
    </row>
    <row r="288" spans="2:6" ht="15">
      <c r="B288" s="1"/>
      <c r="C288" s="481"/>
      <c r="D288" s="439"/>
      <c r="E288" s="558"/>
      <c r="F288" s="482"/>
    </row>
    <row r="289" spans="2:6" ht="15">
      <c r="B289" s="1"/>
      <c r="C289" s="481"/>
      <c r="D289" s="439"/>
      <c r="E289" s="558"/>
      <c r="F289" s="482"/>
    </row>
    <row r="290" spans="2:6" ht="15">
      <c r="B290" s="1"/>
      <c r="C290" s="481"/>
      <c r="D290" s="439"/>
      <c r="E290" s="558"/>
      <c r="F290" s="482"/>
    </row>
    <row r="291" spans="2:6" ht="15">
      <c r="B291" s="1"/>
      <c r="C291" s="481"/>
      <c r="D291" s="439"/>
      <c r="E291" s="558"/>
      <c r="F291" s="482"/>
    </row>
    <row r="292" spans="2:6" ht="15">
      <c r="B292" s="1"/>
      <c r="C292" s="481"/>
      <c r="D292" s="439"/>
      <c r="E292" s="558"/>
      <c r="F292" s="482"/>
    </row>
    <row r="293" spans="2:6" ht="15">
      <c r="B293" s="1"/>
      <c r="C293" s="481"/>
      <c r="D293" s="439"/>
      <c r="E293" s="558"/>
      <c r="F293" s="482"/>
    </row>
    <row r="294" spans="2:6" ht="15">
      <c r="B294" s="1"/>
      <c r="C294" s="481"/>
      <c r="D294" s="439"/>
      <c r="E294" s="558"/>
      <c r="F294" s="482"/>
    </row>
    <row r="295" spans="2:6" ht="15">
      <c r="B295" s="1"/>
      <c r="C295" s="481"/>
      <c r="D295" s="439"/>
      <c r="E295" s="558"/>
      <c r="F295" s="482"/>
    </row>
    <row r="296" spans="2:6" ht="15">
      <c r="B296" s="1"/>
      <c r="C296" s="481"/>
      <c r="D296" s="439"/>
      <c r="E296" s="558"/>
      <c r="F296" s="482"/>
    </row>
    <row r="297" spans="2:6" ht="15">
      <c r="B297" s="1"/>
      <c r="C297" s="481"/>
      <c r="D297" s="439"/>
      <c r="E297" s="558"/>
      <c r="F297" s="482"/>
    </row>
    <row r="298" spans="2:6" ht="15">
      <c r="B298" s="1"/>
      <c r="C298" s="481"/>
      <c r="D298" s="439"/>
      <c r="E298" s="558"/>
      <c r="F298" s="482"/>
    </row>
    <row r="299" spans="2:6" ht="15">
      <c r="B299" s="1"/>
      <c r="C299" s="481"/>
      <c r="D299" s="439"/>
      <c r="E299" s="558"/>
      <c r="F299" s="482"/>
    </row>
    <row r="300" spans="2:6" ht="15">
      <c r="B300" s="1"/>
      <c r="C300" s="481"/>
      <c r="D300" s="439"/>
      <c r="E300" s="558"/>
      <c r="F300" s="482"/>
    </row>
    <row r="301" spans="2:6" ht="15">
      <c r="B301" s="1"/>
      <c r="C301" s="481"/>
      <c r="D301" s="439"/>
      <c r="E301" s="558"/>
      <c r="F301" s="482"/>
    </row>
    <row r="302" spans="2:6" ht="15">
      <c r="B302" s="1"/>
      <c r="C302" s="481"/>
      <c r="D302" s="439"/>
      <c r="E302" s="558"/>
      <c r="F302" s="482"/>
    </row>
    <row r="303" spans="2:6" ht="15">
      <c r="B303" s="1"/>
      <c r="C303" s="481"/>
      <c r="D303" s="439"/>
      <c r="E303" s="558"/>
      <c r="F303" s="482"/>
    </row>
    <row r="304" spans="2:6" ht="15">
      <c r="B304" s="1"/>
      <c r="C304" s="481"/>
      <c r="D304" s="439"/>
      <c r="E304" s="558"/>
      <c r="F304" s="482"/>
    </row>
    <row r="305" spans="2:6" ht="15">
      <c r="B305" s="1"/>
      <c r="C305" s="481"/>
      <c r="D305" s="439"/>
      <c r="E305" s="558"/>
      <c r="F305" s="482"/>
    </row>
    <row r="306" spans="2:6" ht="15">
      <c r="B306" s="1"/>
      <c r="C306" s="483"/>
      <c r="D306" s="439"/>
      <c r="E306" s="558"/>
      <c r="F306" s="482"/>
    </row>
    <row r="307" spans="2:6" ht="15">
      <c r="B307" s="1"/>
      <c r="C307" s="483"/>
      <c r="D307" s="439"/>
      <c r="E307" s="558"/>
      <c r="F307" s="482"/>
    </row>
    <row r="308" spans="2:6" ht="15">
      <c r="B308" s="1"/>
      <c r="C308" s="483"/>
      <c r="D308" s="439"/>
      <c r="E308" s="558"/>
      <c r="F308" s="482"/>
    </row>
    <row r="309" spans="2:6" ht="15">
      <c r="B309" s="1"/>
      <c r="C309" s="483"/>
      <c r="D309" s="439"/>
      <c r="E309" s="558"/>
      <c r="F309" s="482"/>
    </row>
    <row r="310" spans="2:6" ht="15">
      <c r="B310" s="1"/>
      <c r="C310" s="483"/>
      <c r="D310" s="439"/>
      <c r="E310" s="558"/>
      <c r="F310" s="482"/>
    </row>
    <row r="311" spans="2:6" ht="15">
      <c r="B311" s="1"/>
      <c r="C311" s="483"/>
      <c r="D311" s="439"/>
      <c r="E311" s="558"/>
      <c r="F311" s="482"/>
    </row>
    <row r="312" spans="2:6" ht="15">
      <c r="B312" s="1"/>
      <c r="C312" s="483"/>
      <c r="D312" s="439"/>
      <c r="E312" s="558"/>
      <c r="F312" s="482"/>
    </row>
    <row r="313" spans="2:6" ht="15">
      <c r="B313" s="1"/>
      <c r="C313" s="483"/>
      <c r="D313" s="439"/>
      <c r="E313" s="558"/>
      <c r="F313" s="482"/>
    </row>
    <row r="314" spans="2:6" ht="15">
      <c r="B314" s="1"/>
      <c r="C314" s="483"/>
      <c r="D314" s="439"/>
      <c r="E314" s="558"/>
      <c r="F314" s="482"/>
    </row>
    <row r="315" spans="2:6" ht="15">
      <c r="B315" s="1"/>
      <c r="C315" s="483"/>
      <c r="D315" s="439"/>
      <c r="E315" s="558"/>
      <c r="F315" s="482"/>
    </row>
    <row r="316" spans="2:6" ht="15">
      <c r="B316" s="1"/>
      <c r="C316" s="483"/>
      <c r="D316" s="439"/>
      <c r="E316" s="558"/>
      <c r="F316" s="482"/>
    </row>
    <row r="317" spans="2:6" ht="15">
      <c r="B317" s="1"/>
      <c r="C317" s="483"/>
      <c r="D317" s="439"/>
      <c r="E317" s="558"/>
      <c r="F317" s="482"/>
    </row>
    <row r="318" spans="2:6" ht="15">
      <c r="B318" s="1"/>
      <c r="C318" s="483"/>
      <c r="D318" s="439"/>
      <c r="E318" s="558"/>
      <c r="F318" s="482"/>
    </row>
    <row r="319" spans="2:6" ht="15">
      <c r="B319" s="1"/>
      <c r="C319" s="483"/>
      <c r="D319" s="439"/>
      <c r="E319" s="558"/>
      <c r="F319" s="482"/>
    </row>
    <row r="320" spans="2:6" ht="15">
      <c r="B320" s="1"/>
      <c r="C320" s="483"/>
      <c r="D320" s="439"/>
      <c r="E320" s="558"/>
      <c r="F320" s="482"/>
    </row>
    <row r="321" spans="2:6" ht="15">
      <c r="B321" s="1"/>
      <c r="C321" s="483"/>
      <c r="D321" s="439"/>
      <c r="E321" s="558"/>
      <c r="F321" s="482"/>
    </row>
    <row r="322" spans="2:6" ht="15">
      <c r="B322" s="1"/>
      <c r="C322" s="483"/>
      <c r="D322" s="439"/>
      <c r="E322" s="558"/>
      <c r="F322" s="482"/>
    </row>
    <row r="323" spans="2:6" ht="15">
      <c r="B323" s="1"/>
      <c r="C323" s="483"/>
      <c r="D323" s="439"/>
      <c r="E323" s="558"/>
      <c r="F323" s="482"/>
    </row>
  </sheetData>
  <sheetProtection formatCells="0" formatColumns="0" formatRows="0" insertColumns="0" insertRows="0" insertHyperlinks="0" deleteColumns="0" deleteRows="0" sort="0" pivotTables="0"/>
  <mergeCells count="29">
    <mergeCell ref="D177:D178"/>
    <mergeCell ref="E12:E13"/>
    <mergeCell ref="E38:E39"/>
    <mergeCell ref="E53:E54"/>
    <mergeCell ref="C6:E6"/>
    <mergeCell ref="B8:F8"/>
    <mergeCell ref="B9:F9"/>
    <mergeCell ref="B10:F10"/>
    <mergeCell ref="E177:E178"/>
    <mergeCell ref="B253:F253"/>
    <mergeCell ref="A252:A253"/>
    <mergeCell ref="B12:B13"/>
    <mergeCell ref="B38:B39"/>
    <mergeCell ref="B53:B54"/>
    <mergeCell ref="B177:B178"/>
    <mergeCell ref="C12:C13"/>
    <mergeCell ref="C38:C39"/>
    <mergeCell ref="C53:C54"/>
    <mergeCell ref="B250:E250"/>
    <mergeCell ref="F12:F13"/>
    <mergeCell ref="F38:F39"/>
    <mergeCell ref="F53:F54"/>
    <mergeCell ref="F177:F178"/>
    <mergeCell ref="B252:E252"/>
    <mergeCell ref="B251:E251"/>
    <mergeCell ref="C177:C178"/>
    <mergeCell ref="D12:D13"/>
    <mergeCell ref="D38:D39"/>
    <mergeCell ref="D53:D54"/>
  </mergeCells>
  <printOptions/>
  <pageMargins left="0.15748031496062992" right="0" top="0.35433070866141736" bottom="0.31496062992125984" header="0" footer="0"/>
  <pageSetup fitToHeight="6" horizontalDpi="150" verticalDpi="150" orientation="portrait" paperSize="9" scale="58" r:id="rId2"/>
  <rowBreaks count="5" manualBreakCount="5">
    <brk id="36" max="5" man="1"/>
    <brk id="52" max="5" man="1"/>
    <brk id="87" max="5" man="1"/>
    <brk id="149" max="5" man="1"/>
    <brk id="20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F164"/>
  <sheetViews>
    <sheetView view="pageBreakPreview" zoomScale="75" zoomScaleSheetLayoutView="75" workbookViewId="0" topLeftCell="A1">
      <selection activeCell="B41" sqref="B41"/>
    </sheetView>
  </sheetViews>
  <sheetFormatPr defaultColWidth="9.125" defaultRowHeight="12.75"/>
  <cols>
    <col min="1" max="1" width="12.875" style="1" bestFit="1" customWidth="1"/>
    <col min="2" max="2" width="68.125" style="2" bestFit="1" customWidth="1"/>
    <col min="3" max="3" width="11.875" style="1" customWidth="1"/>
    <col min="4" max="4" width="13.125" style="2" bestFit="1" customWidth="1"/>
    <col min="5" max="5" width="17.25390625" style="2" customWidth="1"/>
    <col min="6" max="16384" width="9.125" style="2" customWidth="1"/>
  </cols>
  <sheetData>
    <row r="1" spans="1:6" ht="21.75" customHeight="1">
      <c r="A1" s="598" t="s">
        <v>268</v>
      </c>
      <c r="B1" s="599"/>
      <c r="C1" s="599"/>
      <c r="D1" s="3"/>
      <c r="E1" s="3"/>
      <c r="F1" s="3"/>
    </row>
    <row r="2" spans="1:5" ht="15">
      <c r="A2" s="4" t="s">
        <v>269</v>
      </c>
      <c r="B2" s="593"/>
      <c r="C2" s="594"/>
      <c r="E2" s="5" t="e">
        <f>'Прайс-лист Худ.мат'!#REF!</f>
        <v>#REF!</v>
      </c>
    </row>
    <row r="3" spans="1:5" ht="15">
      <c r="A3" s="4" t="s">
        <v>270</v>
      </c>
      <c r="B3" s="593"/>
      <c r="C3" s="594"/>
      <c r="E3" s="6"/>
    </row>
    <row r="4" spans="1:5" ht="15">
      <c r="A4" s="4" t="s">
        <v>271</v>
      </c>
      <c r="B4" s="593"/>
      <c r="C4" s="594"/>
      <c r="E4" s="6"/>
    </row>
    <row r="5" spans="1:5" ht="15">
      <c r="A5" s="4" t="s">
        <v>272</v>
      </c>
      <c r="B5" s="593"/>
      <c r="C5" s="594"/>
      <c r="E5" s="6"/>
    </row>
    <row r="6" spans="1:5" ht="15">
      <c r="A6" s="4" t="s">
        <v>273</v>
      </c>
      <c r="B6" s="593"/>
      <c r="C6" s="597"/>
      <c r="E6" s="6"/>
    </row>
    <row r="7" spans="1:5" ht="15">
      <c r="A7" s="4" t="s">
        <v>274</v>
      </c>
      <c r="B7" s="593"/>
      <c r="C7" s="594"/>
      <c r="E7" s="6"/>
    </row>
    <row r="8" spans="1:5" ht="15">
      <c r="A8" s="4" t="s">
        <v>275</v>
      </c>
      <c r="B8" s="593"/>
      <c r="C8" s="594"/>
      <c r="E8" s="6"/>
    </row>
    <row r="9" spans="1:5" ht="15">
      <c r="A9" s="4" t="s">
        <v>249</v>
      </c>
      <c r="B9" s="593"/>
      <c r="C9" s="594"/>
      <c r="E9" s="6"/>
    </row>
    <row r="10" spans="1:5" ht="15">
      <c r="A10" s="4" t="s">
        <v>276</v>
      </c>
      <c r="B10" s="593"/>
      <c r="C10" s="597"/>
      <c r="E10" s="6"/>
    </row>
    <row r="11" spans="1:4" ht="15">
      <c r="A11" s="4" t="s">
        <v>277</v>
      </c>
      <c r="B11" s="593"/>
      <c r="C11" s="594"/>
      <c r="D11" s="7"/>
    </row>
    <row r="12" spans="1:5" ht="35.25" customHeight="1">
      <c r="A12" s="595" t="s">
        <v>278</v>
      </c>
      <c r="B12" s="596"/>
      <c r="C12" s="596"/>
      <c r="D12" s="596"/>
      <c r="E12" s="596"/>
    </row>
    <row r="13" spans="1:5" ht="30.75">
      <c r="A13" s="8" t="s">
        <v>279</v>
      </c>
      <c r="B13" s="9" t="s">
        <v>280</v>
      </c>
      <c r="C13" s="10" t="s">
        <v>281</v>
      </c>
      <c r="D13" s="11" t="s">
        <v>282</v>
      </c>
      <c r="E13" s="10" t="s">
        <v>283</v>
      </c>
    </row>
    <row r="14" spans="1:5" ht="15">
      <c r="A14" s="12"/>
      <c r="B14" s="13" t="s">
        <v>284</v>
      </c>
      <c r="C14" s="14"/>
      <c r="D14" s="15"/>
      <c r="E14" s="16"/>
    </row>
    <row r="15" spans="1:5" ht="15">
      <c r="A15" s="17">
        <v>1</v>
      </c>
      <c r="B15" s="18" t="s">
        <v>285</v>
      </c>
      <c r="C15" s="19"/>
      <c r="D15" s="20">
        <f>IF(C15&gt;0,$E$2,0)</f>
        <v>0</v>
      </c>
      <c r="E15" s="21">
        <f>C15*D15</f>
        <v>0</v>
      </c>
    </row>
    <row r="16" spans="1:5" ht="15">
      <c r="A16" s="17"/>
      <c r="B16" s="18"/>
      <c r="C16" s="22"/>
      <c r="D16" s="20"/>
      <c r="E16" s="21"/>
    </row>
    <row r="17" spans="1:5" ht="15">
      <c r="A17" s="17">
        <v>2</v>
      </c>
      <c r="B17" s="18" t="s">
        <v>286</v>
      </c>
      <c r="C17" s="19"/>
      <c r="D17" s="20">
        <f aca="true" t="shared" si="0" ref="D17:D24">IF(C17&gt;0,$E$2,0)</f>
        <v>0</v>
      </c>
      <c r="E17" s="21">
        <f aca="true" t="shared" si="1" ref="E17:E24">C17*D17</f>
        <v>0</v>
      </c>
    </row>
    <row r="18" spans="1:5" ht="15">
      <c r="A18" s="17">
        <v>3</v>
      </c>
      <c r="B18" s="18" t="s">
        <v>287</v>
      </c>
      <c r="C18" s="19"/>
      <c r="D18" s="20">
        <f t="shared" si="0"/>
        <v>0</v>
      </c>
      <c r="E18" s="21">
        <f t="shared" si="1"/>
        <v>0</v>
      </c>
    </row>
    <row r="19" spans="1:5" ht="15">
      <c r="A19" s="17">
        <v>4</v>
      </c>
      <c r="B19" s="18" t="s">
        <v>288</v>
      </c>
      <c r="C19" s="19"/>
      <c r="D19" s="20">
        <f t="shared" si="0"/>
        <v>0</v>
      </c>
      <c r="E19" s="21">
        <f t="shared" si="1"/>
        <v>0</v>
      </c>
    </row>
    <row r="20" spans="1:5" ht="15">
      <c r="A20" s="17">
        <v>5</v>
      </c>
      <c r="B20" s="18" t="s">
        <v>289</v>
      </c>
      <c r="C20" s="19"/>
      <c r="D20" s="20">
        <f t="shared" si="0"/>
        <v>0</v>
      </c>
      <c r="E20" s="21">
        <f t="shared" si="1"/>
        <v>0</v>
      </c>
    </row>
    <row r="21" spans="1:5" ht="15">
      <c r="A21" s="17">
        <v>6</v>
      </c>
      <c r="B21" s="18" t="s">
        <v>290</v>
      </c>
      <c r="C21" s="19"/>
      <c r="D21" s="20">
        <f t="shared" si="0"/>
        <v>0</v>
      </c>
      <c r="E21" s="21">
        <f t="shared" si="1"/>
        <v>0</v>
      </c>
    </row>
    <row r="22" spans="1:5" ht="15">
      <c r="A22" s="17">
        <v>7</v>
      </c>
      <c r="B22" s="18" t="s">
        <v>291</v>
      </c>
      <c r="C22" s="19"/>
      <c r="D22" s="20">
        <f t="shared" si="0"/>
        <v>0</v>
      </c>
      <c r="E22" s="21">
        <f t="shared" si="1"/>
        <v>0</v>
      </c>
    </row>
    <row r="23" spans="1:5" ht="15">
      <c r="A23" s="17">
        <v>8</v>
      </c>
      <c r="B23" s="18" t="s">
        <v>292</v>
      </c>
      <c r="C23" s="19"/>
      <c r="D23" s="20">
        <f t="shared" si="0"/>
        <v>0</v>
      </c>
      <c r="E23" s="21">
        <f t="shared" si="1"/>
        <v>0</v>
      </c>
    </row>
    <row r="24" spans="1:5" ht="15">
      <c r="A24" s="17">
        <v>9</v>
      </c>
      <c r="B24" s="18" t="s">
        <v>293</v>
      </c>
      <c r="C24" s="19"/>
      <c r="D24" s="20">
        <f t="shared" si="0"/>
        <v>0</v>
      </c>
      <c r="E24" s="21">
        <f t="shared" si="1"/>
        <v>0</v>
      </c>
    </row>
    <row r="25" spans="1:5" ht="15">
      <c r="A25" s="17"/>
      <c r="B25" s="18"/>
      <c r="C25" s="22"/>
      <c r="D25" s="20"/>
      <c r="E25" s="21"/>
    </row>
    <row r="26" spans="1:5" ht="15">
      <c r="A26" s="17">
        <v>10</v>
      </c>
      <c r="B26" s="18" t="s">
        <v>294</v>
      </c>
      <c r="C26" s="19"/>
      <c r="D26" s="20">
        <f>IF(C26&gt;0,$E$2,0)</f>
        <v>0</v>
      </c>
      <c r="E26" s="21">
        <f>C26*D26</f>
        <v>0</v>
      </c>
    </row>
    <row r="27" spans="1:5" ht="15">
      <c r="A27" s="17">
        <v>11</v>
      </c>
      <c r="B27" s="18" t="s">
        <v>295</v>
      </c>
      <c r="C27" s="19"/>
      <c r="D27" s="20">
        <f>IF(C27&gt;0,$E$2,0)</f>
        <v>0</v>
      </c>
      <c r="E27" s="21">
        <f>C27*D27</f>
        <v>0</v>
      </c>
    </row>
    <row r="28" spans="1:5" ht="15">
      <c r="A28" s="17"/>
      <c r="B28" s="18"/>
      <c r="C28" s="22"/>
      <c r="D28" s="20"/>
      <c r="E28" s="21"/>
    </row>
    <row r="29" spans="1:5" ht="15">
      <c r="A29" s="17">
        <v>12</v>
      </c>
      <c r="B29" s="18" t="s">
        <v>296</v>
      </c>
      <c r="C29" s="19"/>
      <c r="D29" s="20">
        <f>IF(C29&gt;0,$E$2,0)</f>
        <v>0</v>
      </c>
      <c r="E29" s="21">
        <f>C29*D29</f>
        <v>0</v>
      </c>
    </row>
    <row r="30" spans="1:5" ht="15">
      <c r="A30" s="17">
        <v>13</v>
      </c>
      <c r="B30" s="18" t="s">
        <v>297</v>
      </c>
      <c r="C30" s="19"/>
      <c r="D30" s="20">
        <f>IF(C30&gt;0,$E$2,0)</f>
        <v>0</v>
      </c>
      <c r="E30" s="21">
        <f>C30*D30</f>
        <v>0</v>
      </c>
    </row>
    <row r="31" spans="1:5" ht="15">
      <c r="A31" s="17">
        <v>14</v>
      </c>
      <c r="B31" s="18" t="s">
        <v>298</v>
      </c>
      <c r="C31" s="19"/>
      <c r="D31" s="20">
        <f>IF(C31&gt;0,$E$2,0)</f>
        <v>0</v>
      </c>
      <c r="E31" s="21">
        <f>C31*D31</f>
        <v>0</v>
      </c>
    </row>
    <row r="32" spans="1:5" ht="15">
      <c r="A32" s="17">
        <v>15</v>
      </c>
      <c r="B32" s="18" t="s">
        <v>299</v>
      </c>
      <c r="C32" s="19"/>
      <c r="D32" s="20">
        <f>IF(C32&gt;0,$E$2,0)</f>
        <v>0</v>
      </c>
      <c r="E32" s="21">
        <f>C32*D32</f>
        <v>0</v>
      </c>
    </row>
    <row r="33" spans="1:5" ht="15">
      <c r="A33" s="17"/>
      <c r="B33" s="18"/>
      <c r="C33" s="22"/>
      <c r="D33" s="20"/>
      <c r="E33" s="21"/>
    </row>
    <row r="34" spans="1:5" ht="15">
      <c r="A34" s="17">
        <v>16</v>
      </c>
      <c r="B34" s="18" t="s">
        <v>300</v>
      </c>
      <c r="C34" s="19"/>
      <c r="D34" s="20">
        <f aca="true" t="shared" si="2" ref="D34:D40">IF(C34&gt;0,$E$2,0)</f>
        <v>0</v>
      </c>
      <c r="E34" s="21">
        <f aca="true" t="shared" si="3" ref="E34:E40">C34*D34</f>
        <v>0</v>
      </c>
    </row>
    <row r="35" spans="1:5" ht="15">
      <c r="A35" s="17">
        <v>17</v>
      </c>
      <c r="B35" s="18" t="s">
        <v>301</v>
      </c>
      <c r="C35" s="19"/>
      <c r="D35" s="20">
        <f t="shared" si="2"/>
        <v>0</v>
      </c>
      <c r="E35" s="21">
        <f t="shared" si="3"/>
        <v>0</v>
      </c>
    </row>
    <row r="36" spans="1:5" ht="15">
      <c r="A36" s="17">
        <v>18</v>
      </c>
      <c r="B36" s="18" t="s">
        <v>302</v>
      </c>
      <c r="C36" s="19"/>
      <c r="D36" s="20">
        <f t="shared" si="2"/>
        <v>0</v>
      </c>
      <c r="E36" s="21">
        <f t="shared" si="3"/>
        <v>0</v>
      </c>
    </row>
    <row r="37" spans="1:5" ht="15">
      <c r="A37" s="17">
        <v>19</v>
      </c>
      <c r="B37" s="18" t="s">
        <v>303</v>
      </c>
      <c r="C37" s="19"/>
      <c r="D37" s="20">
        <f t="shared" si="2"/>
        <v>0</v>
      </c>
      <c r="E37" s="21">
        <f t="shared" si="3"/>
        <v>0</v>
      </c>
    </row>
    <row r="38" spans="1:5" ht="15">
      <c r="A38" s="17">
        <v>20</v>
      </c>
      <c r="B38" s="18" t="s">
        <v>304</v>
      </c>
      <c r="C38" s="19"/>
      <c r="D38" s="20">
        <f t="shared" si="2"/>
        <v>0</v>
      </c>
      <c r="E38" s="21">
        <f t="shared" si="3"/>
        <v>0</v>
      </c>
    </row>
    <row r="39" spans="1:5" ht="15">
      <c r="A39" s="17">
        <v>21</v>
      </c>
      <c r="B39" s="18" t="s">
        <v>305</v>
      </c>
      <c r="C39" s="19"/>
      <c r="D39" s="20">
        <f t="shared" si="2"/>
        <v>0</v>
      </c>
      <c r="E39" s="21">
        <f t="shared" si="3"/>
        <v>0</v>
      </c>
    </row>
    <row r="40" spans="1:5" ht="15">
      <c r="A40" s="17">
        <v>22</v>
      </c>
      <c r="B40" s="18" t="s">
        <v>306</v>
      </c>
      <c r="C40" s="19"/>
      <c r="D40" s="20">
        <f t="shared" si="2"/>
        <v>0</v>
      </c>
      <c r="E40" s="21">
        <f t="shared" si="3"/>
        <v>0</v>
      </c>
    </row>
    <row r="41" spans="1:5" ht="15">
      <c r="A41" s="17"/>
      <c r="B41" s="18"/>
      <c r="C41" s="22"/>
      <c r="D41" s="20"/>
      <c r="E41" s="21"/>
    </row>
    <row r="42" spans="1:5" ht="15">
      <c r="A42" s="17">
        <v>23</v>
      </c>
      <c r="B42" s="18" t="s">
        <v>307</v>
      </c>
      <c r="C42" s="19"/>
      <c r="D42" s="20">
        <f>IF(C42&gt;0,$E$2,0)</f>
        <v>0</v>
      </c>
      <c r="E42" s="21">
        <f>C42*D42</f>
        <v>0</v>
      </c>
    </row>
    <row r="43" spans="1:5" ht="15">
      <c r="A43" s="17">
        <v>24</v>
      </c>
      <c r="B43" s="18" t="s">
        <v>308</v>
      </c>
      <c r="C43" s="19"/>
      <c r="D43" s="20">
        <f>IF(C43&gt;0,$E$2,0)</f>
        <v>0</v>
      </c>
      <c r="E43" s="21">
        <f>C43*D43</f>
        <v>0</v>
      </c>
    </row>
    <row r="44" spans="1:5" ht="15">
      <c r="A44" s="17">
        <v>25</v>
      </c>
      <c r="B44" s="18" t="s">
        <v>309</v>
      </c>
      <c r="C44" s="19"/>
      <c r="D44" s="20">
        <f>IF(C44&gt;0,$E$2,0)</f>
        <v>0</v>
      </c>
      <c r="E44" s="21">
        <f>C44*D44</f>
        <v>0</v>
      </c>
    </row>
    <row r="45" spans="1:5" ht="15">
      <c r="A45" s="17">
        <v>26</v>
      </c>
      <c r="B45" s="18" t="s">
        <v>310</v>
      </c>
      <c r="C45" s="19"/>
      <c r="D45" s="20">
        <f>IF(C45&gt;0,$E$2,0)</f>
        <v>0</v>
      </c>
      <c r="E45" s="21">
        <f>C45*D45</f>
        <v>0</v>
      </c>
    </row>
    <row r="46" spans="1:5" ht="15">
      <c r="A46" s="17"/>
      <c r="B46" s="18"/>
      <c r="C46" s="22"/>
      <c r="D46" s="20"/>
      <c r="E46" s="21"/>
    </row>
    <row r="47" spans="1:5" ht="15">
      <c r="A47" s="17">
        <v>27</v>
      </c>
      <c r="B47" s="18" t="s">
        <v>311</v>
      </c>
      <c r="C47" s="19"/>
      <c r="D47" s="20">
        <f>IF(C47&gt;0,$E$2,0)</f>
        <v>0</v>
      </c>
      <c r="E47" s="21">
        <f>C47*D47</f>
        <v>0</v>
      </c>
    </row>
    <row r="48" spans="1:5" ht="15">
      <c r="A48" s="17">
        <v>28</v>
      </c>
      <c r="B48" s="18" t="s">
        <v>312</v>
      </c>
      <c r="C48" s="19"/>
      <c r="D48" s="20">
        <f>IF(C48&gt;0,$E$2,0)</f>
        <v>0</v>
      </c>
      <c r="E48" s="21">
        <f>C48*D48</f>
        <v>0</v>
      </c>
    </row>
    <row r="49" spans="1:5" ht="15">
      <c r="A49" s="17">
        <v>29</v>
      </c>
      <c r="B49" s="18" t="s">
        <v>313</v>
      </c>
      <c r="C49" s="19"/>
      <c r="D49" s="20">
        <f>IF(C49&gt;0,$E$2,0)</f>
        <v>0</v>
      </c>
      <c r="E49" s="21">
        <f>C49*D49</f>
        <v>0</v>
      </c>
    </row>
    <row r="50" spans="1:5" ht="15">
      <c r="A50" s="17">
        <v>30</v>
      </c>
      <c r="B50" s="18" t="s">
        <v>314</v>
      </c>
      <c r="C50" s="19"/>
      <c r="D50" s="20">
        <f>IF(C50&gt;0,$E$2,0)</f>
        <v>0</v>
      </c>
      <c r="E50" s="21">
        <f>C50*D50</f>
        <v>0</v>
      </c>
    </row>
    <row r="51" spans="1:5" ht="15">
      <c r="A51" s="17"/>
      <c r="B51" s="18"/>
      <c r="C51" s="22"/>
      <c r="D51" s="20"/>
      <c r="E51" s="21"/>
    </row>
    <row r="52" spans="1:5" ht="15">
      <c r="A52" s="17">
        <v>31</v>
      </c>
      <c r="B52" s="18" t="s">
        <v>315</v>
      </c>
      <c r="C52" s="19"/>
      <c r="D52" s="20">
        <f>IF(C52&gt;0,$E$2,0)</f>
        <v>0</v>
      </c>
      <c r="E52" s="21">
        <f>C52*D52</f>
        <v>0</v>
      </c>
    </row>
    <row r="53" spans="1:5" ht="15">
      <c r="A53" s="17">
        <v>32</v>
      </c>
      <c r="B53" s="18" t="s">
        <v>316</v>
      </c>
      <c r="C53" s="19"/>
      <c r="D53" s="20">
        <f>IF(C53&gt;0,$E$2,0)</f>
        <v>0</v>
      </c>
      <c r="E53" s="21">
        <f>C53*D53</f>
        <v>0</v>
      </c>
    </row>
    <row r="54" spans="1:5" ht="15">
      <c r="A54" s="17"/>
      <c r="B54" s="18"/>
      <c r="C54" s="22"/>
      <c r="D54" s="20"/>
      <c r="E54" s="21"/>
    </row>
    <row r="55" spans="1:5" ht="15">
      <c r="A55" s="17">
        <v>33</v>
      </c>
      <c r="B55" s="18" t="s">
        <v>317</v>
      </c>
      <c r="C55" s="19"/>
      <c r="D55" s="20">
        <f aca="true" t="shared" si="4" ref="D55:D62">IF(C55&gt;0,$E$2,0)</f>
        <v>0</v>
      </c>
      <c r="E55" s="21">
        <f aca="true" t="shared" si="5" ref="E55:E62">C55*D55</f>
        <v>0</v>
      </c>
    </row>
    <row r="56" spans="1:5" ht="15">
      <c r="A56" s="17">
        <v>34</v>
      </c>
      <c r="B56" s="18" t="s">
        <v>318</v>
      </c>
      <c r="C56" s="19"/>
      <c r="D56" s="20">
        <f t="shared" si="4"/>
        <v>0</v>
      </c>
      <c r="E56" s="21">
        <f t="shared" si="5"/>
        <v>0</v>
      </c>
    </row>
    <row r="57" spans="1:5" ht="15">
      <c r="A57" s="17">
        <v>35</v>
      </c>
      <c r="B57" s="18" t="s">
        <v>319</v>
      </c>
      <c r="C57" s="19"/>
      <c r="D57" s="20">
        <f t="shared" si="4"/>
        <v>0</v>
      </c>
      <c r="E57" s="21">
        <f t="shared" si="5"/>
        <v>0</v>
      </c>
    </row>
    <row r="58" spans="1:5" ht="15">
      <c r="A58" s="17">
        <v>36</v>
      </c>
      <c r="B58" s="18" t="s">
        <v>320</v>
      </c>
      <c r="C58" s="19"/>
      <c r="D58" s="20">
        <f t="shared" si="4"/>
        <v>0</v>
      </c>
      <c r="E58" s="21">
        <f t="shared" si="5"/>
        <v>0</v>
      </c>
    </row>
    <row r="59" spans="1:5" ht="15">
      <c r="A59" s="17">
        <v>37</v>
      </c>
      <c r="B59" s="18" t="s">
        <v>321</v>
      </c>
      <c r="C59" s="19"/>
      <c r="D59" s="20">
        <f t="shared" si="4"/>
        <v>0</v>
      </c>
      <c r="E59" s="21">
        <f t="shared" si="5"/>
        <v>0</v>
      </c>
    </row>
    <row r="60" spans="1:5" ht="15">
      <c r="A60" s="17">
        <v>38</v>
      </c>
      <c r="B60" s="18" t="s">
        <v>322</v>
      </c>
      <c r="C60" s="19"/>
      <c r="D60" s="20">
        <f t="shared" si="4"/>
        <v>0</v>
      </c>
      <c r="E60" s="21">
        <f t="shared" si="5"/>
        <v>0</v>
      </c>
    </row>
    <row r="61" spans="1:5" ht="15">
      <c r="A61" s="17">
        <v>39</v>
      </c>
      <c r="B61" s="18" t="s">
        <v>323</v>
      </c>
      <c r="C61" s="19"/>
      <c r="D61" s="20">
        <f t="shared" si="4"/>
        <v>0</v>
      </c>
      <c r="E61" s="21">
        <f t="shared" si="5"/>
        <v>0</v>
      </c>
    </row>
    <row r="62" spans="1:5" ht="15">
      <c r="A62" s="17">
        <v>40</v>
      </c>
      <c r="B62" s="18" t="s">
        <v>324</v>
      </c>
      <c r="C62" s="19"/>
      <c r="D62" s="20">
        <f t="shared" si="4"/>
        <v>0</v>
      </c>
      <c r="E62" s="21">
        <f t="shared" si="5"/>
        <v>0</v>
      </c>
    </row>
    <row r="63" spans="1:5" ht="15">
      <c r="A63" s="17"/>
      <c r="B63" s="18"/>
      <c r="C63" s="22"/>
      <c r="D63" s="20"/>
      <c r="E63" s="21"/>
    </row>
    <row r="64" spans="1:5" ht="15">
      <c r="A64" s="17">
        <v>41</v>
      </c>
      <c r="B64" s="18" t="s">
        <v>325</v>
      </c>
      <c r="C64" s="19"/>
      <c r="D64" s="20">
        <f>IF(C64&gt;0,$E$2,0)</f>
        <v>0</v>
      </c>
      <c r="E64" s="21">
        <f>C64*D64</f>
        <v>0</v>
      </c>
    </row>
    <row r="65" spans="1:5" ht="15">
      <c r="A65" s="17">
        <v>42</v>
      </c>
      <c r="B65" s="18" t="s">
        <v>326</v>
      </c>
      <c r="C65" s="19"/>
      <c r="D65" s="20">
        <f>IF(C65&gt;0,$E$2,0)</f>
        <v>0</v>
      </c>
      <c r="E65" s="21">
        <f>C65*D65</f>
        <v>0</v>
      </c>
    </row>
    <row r="66" spans="1:5" ht="15">
      <c r="A66" s="17">
        <v>43</v>
      </c>
      <c r="B66" s="18" t="s">
        <v>327</v>
      </c>
      <c r="C66" s="19"/>
      <c r="D66" s="20">
        <f>IF(C66&gt;0,$E$2,0)</f>
        <v>0</v>
      </c>
      <c r="E66" s="21">
        <f>C66*D66</f>
        <v>0</v>
      </c>
    </row>
    <row r="67" spans="1:5" ht="15">
      <c r="A67" s="17">
        <v>44</v>
      </c>
      <c r="B67" s="18" t="s">
        <v>328</v>
      </c>
      <c r="C67" s="19"/>
      <c r="D67" s="20">
        <f>IF(C67&gt;0,$E$2,0)</f>
        <v>0</v>
      </c>
      <c r="E67" s="21">
        <f>C67*D67</f>
        <v>0</v>
      </c>
    </row>
    <row r="68" spans="1:5" ht="15">
      <c r="A68" s="17"/>
      <c r="B68" s="18"/>
      <c r="C68" s="22"/>
      <c r="D68" s="20"/>
      <c r="E68" s="21"/>
    </row>
    <row r="69" spans="1:5" ht="15">
      <c r="A69" s="17">
        <v>45</v>
      </c>
      <c r="B69" s="18" t="s">
        <v>329</v>
      </c>
      <c r="C69" s="19"/>
      <c r="D69" s="20">
        <f>IF(C69&gt;0,$E$2,0)</f>
        <v>0</v>
      </c>
      <c r="E69" s="21">
        <f>C69*D69</f>
        <v>0</v>
      </c>
    </row>
    <row r="70" spans="1:5" ht="15">
      <c r="A70" s="17">
        <v>46</v>
      </c>
      <c r="B70" s="18" t="s">
        <v>330</v>
      </c>
      <c r="C70" s="19"/>
      <c r="D70" s="20">
        <f>IF(C70&gt;0,$E$2,0)</f>
        <v>0</v>
      </c>
      <c r="E70" s="21">
        <f>C70*D70</f>
        <v>0</v>
      </c>
    </row>
    <row r="71" spans="1:5" ht="15">
      <c r="A71" s="17">
        <v>47</v>
      </c>
      <c r="B71" s="18" t="s">
        <v>331</v>
      </c>
      <c r="C71" s="19"/>
      <c r="D71" s="20">
        <f>IF(C71&gt;0,$E$2,0)</f>
        <v>0</v>
      </c>
      <c r="E71" s="21">
        <f>C71*D71</f>
        <v>0</v>
      </c>
    </row>
    <row r="72" spans="1:5" ht="15">
      <c r="A72" s="17"/>
      <c r="B72" s="18"/>
      <c r="C72" s="22"/>
      <c r="D72" s="20"/>
      <c r="E72" s="21"/>
    </row>
    <row r="73" spans="1:5" ht="15">
      <c r="A73" s="17">
        <v>48</v>
      </c>
      <c r="B73" s="18" t="s">
        <v>332</v>
      </c>
      <c r="C73" s="19"/>
      <c r="D73" s="20">
        <f>IF(C73&gt;0,$E$2,0)</f>
        <v>0</v>
      </c>
      <c r="E73" s="21">
        <f>C73*D73</f>
        <v>0</v>
      </c>
    </row>
    <row r="74" spans="1:5" ht="15">
      <c r="A74" s="17">
        <v>49</v>
      </c>
      <c r="B74" s="18" t="s">
        <v>333</v>
      </c>
      <c r="C74" s="19"/>
      <c r="D74" s="20">
        <f>IF(C74&gt;0,$E$2,0)</f>
        <v>0</v>
      </c>
      <c r="E74" s="21">
        <f>C74*D74</f>
        <v>0</v>
      </c>
    </row>
    <row r="75" spans="1:5" ht="15">
      <c r="A75" s="17">
        <v>50</v>
      </c>
      <c r="B75" s="18" t="s">
        <v>334</v>
      </c>
      <c r="C75" s="19"/>
      <c r="D75" s="20">
        <f>IF(C75&gt;0,$E$2,0)</f>
        <v>0</v>
      </c>
      <c r="E75" s="21">
        <f>C75*D75</f>
        <v>0</v>
      </c>
    </row>
    <row r="76" spans="1:5" ht="15">
      <c r="A76" s="17">
        <v>51</v>
      </c>
      <c r="B76" s="18" t="s">
        <v>335</v>
      </c>
      <c r="C76" s="19"/>
      <c r="D76" s="20">
        <f>IF(C76&gt;0,$E$2,0)</f>
        <v>0</v>
      </c>
      <c r="E76" s="21">
        <f>C76*D76</f>
        <v>0</v>
      </c>
    </row>
    <row r="77" spans="1:5" ht="15">
      <c r="A77" s="17"/>
      <c r="B77" s="18"/>
      <c r="C77" s="22"/>
      <c r="D77" s="20"/>
      <c r="E77" s="21"/>
    </row>
    <row r="78" spans="1:5" ht="15">
      <c r="A78" s="17">
        <v>56</v>
      </c>
      <c r="B78" s="18" t="s">
        <v>336</v>
      </c>
      <c r="C78" s="19"/>
      <c r="D78" s="20">
        <f>IF(C78&gt;0,$E$2,0)</f>
        <v>0</v>
      </c>
      <c r="E78" s="21">
        <f>C78*D78</f>
        <v>0</v>
      </c>
    </row>
    <row r="79" spans="1:5" ht="15">
      <c r="A79" s="17">
        <v>57</v>
      </c>
      <c r="B79" s="18" t="s">
        <v>337</v>
      </c>
      <c r="C79" s="19"/>
      <c r="D79" s="20">
        <f>IF(C79&gt;0,$E$2,0)</f>
        <v>0</v>
      </c>
      <c r="E79" s="21">
        <f>C79*D79</f>
        <v>0</v>
      </c>
    </row>
    <row r="80" spans="1:5" ht="15">
      <c r="A80" s="17"/>
      <c r="B80" s="18"/>
      <c r="C80" s="22"/>
      <c r="D80" s="20"/>
      <c r="E80" s="21"/>
    </row>
    <row r="81" spans="1:5" ht="15">
      <c r="A81" s="17">
        <v>58</v>
      </c>
      <c r="B81" s="18" t="s">
        <v>338</v>
      </c>
      <c r="C81" s="19"/>
      <c r="D81" s="20">
        <f>IF(C81&gt;0,$E$2,0)</f>
        <v>0</v>
      </c>
      <c r="E81" s="21">
        <f>C81*D81</f>
        <v>0</v>
      </c>
    </row>
    <row r="82" spans="1:5" ht="15">
      <c r="A82" s="17">
        <v>59</v>
      </c>
      <c r="B82" s="18" t="s">
        <v>339</v>
      </c>
      <c r="C82" s="19"/>
      <c r="D82" s="20">
        <f>IF(C82&gt;0,$E$2,0)</f>
        <v>0</v>
      </c>
      <c r="E82" s="21">
        <f>C82*D82</f>
        <v>0</v>
      </c>
    </row>
    <row r="83" spans="1:5" ht="15">
      <c r="A83" s="17">
        <v>60</v>
      </c>
      <c r="B83" s="18" t="s">
        <v>340</v>
      </c>
      <c r="C83" s="19"/>
      <c r="D83" s="20">
        <f>IF(C83&gt;0,$E$2,0)</f>
        <v>0</v>
      </c>
      <c r="E83" s="21">
        <f>C83*D83</f>
        <v>0</v>
      </c>
    </row>
    <row r="84" spans="1:5" ht="15">
      <c r="A84" s="17">
        <v>61</v>
      </c>
      <c r="B84" s="18" t="s">
        <v>341</v>
      </c>
      <c r="C84" s="19"/>
      <c r="D84" s="20">
        <f>IF(C84&gt;0,$E$2,0)</f>
        <v>0</v>
      </c>
      <c r="E84" s="21">
        <f>C84*D84</f>
        <v>0</v>
      </c>
    </row>
    <row r="85" spans="1:5" ht="15">
      <c r="A85" s="17"/>
      <c r="B85" s="18"/>
      <c r="C85" s="22"/>
      <c r="D85" s="20"/>
      <c r="E85" s="21"/>
    </row>
    <row r="86" spans="1:5" ht="15">
      <c r="A86" s="17">
        <v>62</v>
      </c>
      <c r="B86" s="18" t="s">
        <v>342</v>
      </c>
      <c r="C86" s="19"/>
      <c r="D86" s="20">
        <f>IF(C86&gt;0,$E$2,0)</f>
        <v>0</v>
      </c>
      <c r="E86" s="21">
        <f>C86*D86</f>
        <v>0</v>
      </c>
    </row>
    <row r="87" spans="1:5" ht="15">
      <c r="A87" s="17">
        <v>63</v>
      </c>
      <c r="B87" s="18" t="s">
        <v>343</v>
      </c>
      <c r="C87" s="19"/>
      <c r="D87" s="20">
        <f>IF(C87&gt;0,$E$2,0)</f>
        <v>0</v>
      </c>
      <c r="E87" s="21">
        <f>C87*D87</f>
        <v>0</v>
      </c>
    </row>
    <row r="88" spans="1:5" ht="15">
      <c r="A88" s="17">
        <v>64</v>
      </c>
      <c r="B88" s="18" t="s">
        <v>344</v>
      </c>
      <c r="C88" s="19"/>
      <c r="D88" s="20">
        <f>IF(C88&gt;0,$E$2,0)</f>
        <v>0</v>
      </c>
      <c r="E88" s="21">
        <f>C88*D88</f>
        <v>0</v>
      </c>
    </row>
    <row r="89" spans="1:5" ht="15">
      <c r="A89" s="17"/>
      <c r="B89" s="18"/>
      <c r="C89" s="22"/>
      <c r="D89" s="20"/>
      <c r="E89" s="21"/>
    </row>
    <row r="90" spans="1:5" ht="15">
      <c r="A90" s="17">
        <v>65</v>
      </c>
      <c r="B90" s="18" t="s">
        <v>345</v>
      </c>
      <c r="C90" s="19"/>
      <c r="D90" s="20">
        <f>IF(C90&gt;0,$E$2,0)</f>
        <v>0</v>
      </c>
      <c r="E90" s="21">
        <f>C90*D90</f>
        <v>0</v>
      </c>
    </row>
    <row r="91" spans="1:5" ht="15">
      <c r="A91" s="17">
        <v>66</v>
      </c>
      <c r="B91" s="18" t="s">
        <v>346</v>
      </c>
      <c r="C91" s="19"/>
      <c r="D91" s="20">
        <f>IF(C91&gt;0,$E$2,0)</f>
        <v>0</v>
      </c>
      <c r="E91" s="21">
        <f>C91*D91</f>
        <v>0</v>
      </c>
    </row>
    <row r="92" spans="1:5" ht="15">
      <c r="A92" s="17">
        <v>67</v>
      </c>
      <c r="B92" s="18" t="s">
        <v>347</v>
      </c>
      <c r="C92" s="19"/>
      <c r="D92" s="20">
        <f>IF(C92&gt;0,$E$2,0)</f>
        <v>0</v>
      </c>
      <c r="E92" s="21">
        <f>C92*D92</f>
        <v>0</v>
      </c>
    </row>
    <row r="93" spans="1:5" ht="15">
      <c r="A93" s="17"/>
      <c r="B93" s="18"/>
      <c r="C93" s="22"/>
      <c r="D93" s="20"/>
      <c r="E93" s="21"/>
    </row>
    <row r="94" spans="1:5" ht="15">
      <c r="A94" s="17">
        <v>68</v>
      </c>
      <c r="B94" s="18" t="s">
        <v>348</v>
      </c>
      <c r="C94" s="19"/>
      <c r="D94" s="20">
        <f>IF(C94&gt;0,$E$2,0)</f>
        <v>0</v>
      </c>
      <c r="E94" s="21">
        <f>C94*D94</f>
        <v>0</v>
      </c>
    </row>
    <row r="95" spans="1:5" ht="15">
      <c r="A95" s="17">
        <v>69</v>
      </c>
      <c r="B95" s="18" t="s">
        <v>349</v>
      </c>
      <c r="C95" s="19"/>
      <c r="D95" s="20">
        <f>IF(C95&gt;0,$E$2,0)</f>
        <v>0</v>
      </c>
      <c r="E95" s="21">
        <f>C95*D95</f>
        <v>0</v>
      </c>
    </row>
    <row r="96" spans="1:5" ht="15">
      <c r="A96" s="17">
        <v>70</v>
      </c>
      <c r="B96" s="18" t="s">
        <v>350</v>
      </c>
      <c r="C96" s="19"/>
      <c r="D96" s="20">
        <f>IF(C96&gt;0,$E$2,0)</f>
        <v>0</v>
      </c>
      <c r="E96" s="21">
        <f>C96*D96</f>
        <v>0</v>
      </c>
    </row>
    <row r="97" spans="1:5" ht="15">
      <c r="A97" s="17">
        <v>71</v>
      </c>
      <c r="B97" s="18" t="s">
        <v>351</v>
      </c>
      <c r="C97" s="19"/>
      <c r="D97" s="20">
        <f>IF(C97&gt;0,$E$2,0)</f>
        <v>0</v>
      </c>
      <c r="E97" s="21">
        <f>C97*D97</f>
        <v>0</v>
      </c>
    </row>
    <row r="98" spans="1:5" ht="15">
      <c r="A98" s="17"/>
      <c r="B98" s="18"/>
      <c r="C98" s="22"/>
      <c r="D98" s="20"/>
      <c r="E98" s="21"/>
    </row>
    <row r="99" spans="1:5" ht="15">
      <c r="A99" s="17">
        <v>72</v>
      </c>
      <c r="B99" s="18" t="s">
        <v>352</v>
      </c>
      <c r="C99" s="19"/>
      <c r="D99" s="20">
        <f aca="true" t="shared" si="6" ref="D99:D106">IF(C99&gt;0,$E$2,0)</f>
        <v>0</v>
      </c>
      <c r="E99" s="21">
        <f aca="true" t="shared" si="7" ref="E99:E106">C99*D99</f>
        <v>0</v>
      </c>
    </row>
    <row r="100" spans="1:5" ht="15">
      <c r="A100" s="17">
        <v>73</v>
      </c>
      <c r="B100" s="18" t="s">
        <v>353</v>
      </c>
      <c r="C100" s="19"/>
      <c r="D100" s="20">
        <f t="shared" si="6"/>
        <v>0</v>
      </c>
      <c r="E100" s="21">
        <f t="shared" si="7"/>
        <v>0</v>
      </c>
    </row>
    <row r="101" spans="1:5" ht="15">
      <c r="A101" s="17">
        <v>74</v>
      </c>
      <c r="B101" s="18" t="s">
        <v>354</v>
      </c>
      <c r="C101" s="19"/>
      <c r="D101" s="20">
        <f t="shared" si="6"/>
        <v>0</v>
      </c>
      <c r="E101" s="21">
        <f t="shared" si="7"/>
        <v>0</v>
      </c>
    </row>
    <row r="102" spans="1:5" ht="15">
      <c r="A102" s="17">
        <v>75</v>
      </c>
      <c r="B102" s="18" t="s">
        <v>355</v>
      </c>
      <c r="C102" s="19"/>
      <c r="D102" s="20">
        <f t="shared" si="6"/>
        <v>0</v>
      </c>
      <c r="E102" s="21">
        <f t="shared" si="7"/>
        <v>0</v>
      </c>
    </row>
    <row r="103" spans="1:5" ht="15">
      <c r="A103" s="17">
        <v>76</v>
      </c>
      <c r="B103" s="18" t="s">
        <v>356</v>
      </c>
      <c r="C103" s="19"/>
      <c r="D103" s="20">
        <f t="shared" si="6"/>
        <v>0</v>
      </c>
      <c r="E103" s="21">
        <f t="shared" si="7"/>
        <v>0</v>
      </c>
    </row>
    <row r="104" spans="1:5" ht="15">
      <c r="A104" s="17">
        <v>77</v>
      </c>
      <c r="B104" s="18" t="s">
        <v>357</v>
      </c>
      <c r="C104" s="19"/>
      <c r="D104" s="20">
        <f t="shared" si="6"/>
        <v>0</v>
      </c>
      <c r="E104" s="21">
        <f t="shared" si="7"/>
        <v>0</v>
      </c>
    </row>
    <row r="105" spans="1:5" ht="15">
      <c r="A105" s="17">
        <v>78</v>
      </c>
      <c r="B105" s="18" t="s">
        <v>358</v>
      </c>
      <c r="C105" s="19"/>
      <c r="D105" s="20">
        <f t="shared" si="6"/>
        <v>0</v>
      </c>
      <c r="E105" s="21">
        <f t="shared" si="7"/>
        <v>0</v>
      </c>
    </row>
    <row r="106" spans="1:5" ht="15">
      <c r="A106" s="17">
        <v>79</v>
      </c>
      <c r="B106" s="18" t="s">
        <v>359</v>
      </c>
      <c r="C106" s="19"/>
      <c r="D106" s="20">
        <f t="shared" si="6"/>
        <v>0</v>
      </c>
      <c r="E106" s="21">
        <f t="shared" si="7"/>
        <v>0</v>
      </c>
    </row>
    <row r="107" spans="1:5" ht="15">
      <c r="A107" s="17"/>
      <c r="B107" s="18"/>
      <c r="C107" s="22"/>
      <c r="D107" s="20"/>
      <c r="E107" s="21"/>
    </row>
    <row r="108" spans="1:5" ht="15">
      <c r="A108" s="17">
        <v>80</v>
      </c>
      <c r="B108" s="18" t="s">
        <v>360</v>
      </c>
      <c r="C108" s="19"/>
      <c r="D108" s="20">
        <f>IF(C108&gt;0,$E$2,0)</f>
        <v>0</v>
      </c>
      <c r="E108" s="21">
        <f>C108*D108</f>
        <v>0</v>
      </c>
    </row>
    <row r="109" spans="1:5" ht="15">
      <c r="A109" s="17">
        <v>81</v>
      </c>
      <c r="B109" s="18" t="s">
        <v>361</v>
      </c>
      <c r="C109" s="19"/>
      <c r="D109" s="20">
        <f>IF(C109&gt;0,$E$2,0)</f>
        <v>0</v>
      </c>
      <c r="E109" s="21">
        <f>C109*D109</f>
        <v>0</v>
      </c>
    </row>
    <row r="110" spans="1:5" ht="15">
      <c r="A110" s="17">
        <v>82</v>
      </c>
      <c r="B110" s="18" t="s">
        <v>362</v>
      </c>
      <c r="C110" s="19"/>
      <c r="D110" s="20">
        <f>IF(C110&gt;0,$E$2,0)</f>
        <v>0</v>
      </c>
      <c r="E110" s="21">
        <f>C110*D110</f>
        <v>0</v>
      </c>
    </row>
    <row r="111" spans="1:5" ht="15">
      <c r="A111" s="17"/>
      <c r="B111" s="18"/>
      <c r="C111" s="22"/>
      <c r="D111" s="20"/>
      <c r="E111" s="21"/>
    </row>
    <row r="112" spans="1:5" ht="15">
      <c r="A112" s="17">
        <v>83</v>
      </c>
      <c r="B112" s="18" t="s">
        <v>363</v>
      </c>
      <c r="C112" s="19"/>
      <c r="D112" s="20">
        <f>IF(C112&gt;0,$E$2,0)</f>
        <v>0</v>
      </c>
      <c r="E112" s="21">
        <f>C112*D112</f>
        <v>0</v>
      </c>
    </row>
    <row r="113" spans="1:5" ht="15">
      <c r="A113" s="17">
        <v>84</v>
      </c>
      <c r="B113" s="18" t="s">
        <v>364</v>
      </c>
      <c r="C113" s="19"/>
      <c r="D113" s="20">
        <f>IF(C113&gt;0,$E$2,0)</f>
        <v>0</v>
      </c>
      <c r="E113" s="21">
        <f>C113*D113</f>
        <v>0</v>
      </c>
    </row>
    <row r="114" spans="1:5" ht="15">
      <c r="A114" s="17"/>
      <c r="B114" s="18"/>
      <c r="C114" s="22"/>
      <c r="D114" s="20"/>
      <c r="E114" s="21"/>
    </row>
    <row r="115" spans="1:5" ht="15">
      <c r="A115" s="17">
        <v>85</v>
      </c>
      <c r="B115" s="18" t="s">
        <v>365</v>
      </c>
      <c r="C115" s="19"/>
      <c r="D115" s="20">
        <f>IF(C115&gt;0,$E$2,0)</f>
        <v>0</v>
      </c>
      <c r="E115" s="21">
        <f>C115*D115</f>
        <v>0</v>
      </c>
    </row>
    <row r="116" spans="1:5" ht="15">
      <c r="A116" s="17">
        <v>86</v>
      </c>
      <c r="B116" s="18" t="s">
        <v>366</v>
      </c>
      <c r="C116" s="19"/>
      <c r="D116" s="20">
        <f>IF(C116&gt;0,$E$2,0)</f>
        <v>0</v>
      </c>
      <c r="E116" s="21">
        <f>C116*D116</f>
        <v>0</v>
      </c>
    </row>
    <row r="117" spans="1:5" ht="15">
      <c r="A117" s="17">
        <v>87</v>
      </c>
      <c r="B117" s="18" t="s">
        <v>367</v>
      </c>
      <c r="C117" s="19"/>
      <c r="D117" s="20">
        <f>IF(C117&gt;0,$E$2,0)</f>
        <v>0</v>
      </c>
      <c r="E117" s="21">
        <f>C117*D117</f>
        <v>0</v>
      </c>
    </row>
    <row r="118" spans="1:5" ht="15">
      <c r="A118" s="17">
        <v>88</v>
      </c>
      <c r="B118" s="18" t="s">
        <v>368</v>
      </c>
      <c r="C118" s="19"/>
      <c r="D118" s="20">
        <f>IF(C118&gt;0,$E$2,0)</f>
        <v>0</v>
      </c>
      <c r="E118" s="21">
        <f>C118*D118</f>
        <v>0</v>
      </c>
    </row>
    <row r="119" spans="1:5" ht="15">
      <c r="A119" s="17"/>
      <c r="B119" s="18"/>
      <c r="C119" s="22"/>
      <c r="D119" s="20"/>
      <c r="E119" s="21"/>
    </row>
    <row r="120" spans="1:5" ht="15">
      <c r="A120" s="17">
        <v>89</v>
      </c>
      <c r="B120" s="18" t="s">
        <v>369</v>
      </c>
      <c r="C120" s="19"/>
      <c r="D120" s="20">
        <f>IF(C120&gt;0,$E$2,0)</f>
        <v>0</v>
      </c>
      <c r="E120" s="21">
        <f>C120*D120</f>
        <v>0</v>
      </c>
    </row>
    <row r="121" spans="1:5" ht="15">
      <c r="A121" s="17">
        <v>90</v>
      </c>
      <c r="B121" s="18" t="s">
        <v>370</v>
      </c>
      <c r="C121" s="19"/>
      <c r="D121" s="20">
        <f>IF(C121&gt;0,$E$2,0)</f>
        <v>0</v>
      </c>
      <c r="E121" s="21">
        <f>C121*D121</f>
        <v>0</v>
      </c>
    </row>
    <row r="122" spans="1:5" ht="15">
      <c r="A122" s="17">
        <v>91</v>
      </c>
      <c r="B122" s="18" t="s">
        <v>371</v>
      </c>
      <c r="C122" s="19"/>
      <c r="D122" s="20">
        <f>IF(C122&gt;0,$E$2,0)</f>
        <v>0</v>
      </c>
      <c r="E122" s="21">
        <f>C122*D122</f>
        <v>0</v>
      </c>
    </row>
    <row r="123" spans="1:5" ht="15">
      <c r="A123" s="17">
        <v>92</v>
      </c>
      <c r="B123" s="18" t="s">
        <v>372</v>
      </c>
      <c r="C123" s="19"/>
      <c r="D123" s="20">
        <f>IF(C123&gt;0,$E$2,0)</f>
        <v>0</v>
      </c>
      <c r="E123" s="21">
        <f>C123*D123</f>
        <v>0</v>
      </c>
    </row>
    <row r="124" spans="1:5" ht="15">
      <c r="A124" s="17"/>
      <c r="B124" s="18"/>
      <c r="C124" s="22"/>
      <c r="D124" s="20"/>
      <c r="E124" s="21"/>
    </row>
    <row r="125" spans="1:5" ht="15">
      <c r="A125" s="17">
        <v>93</v>
      </c>
      <c r="B125" s="18" t="s">
        <v>373</v>
      </c>
      <c r="C125" s="19"/>
      <c r="D125" s="20">
        <f>IF(C125&gt;0,$E$2,0)</f>
        <v>0</v>
      </c>
      <c r="E125" s="21">
        <f>C125*D125</f>
        <v>0</v>
      </c>
    </row>
    <row r="126" spans="1:5" ht="15">
      <c r="A126" s="17">
        <v>94</v>
      </c>
      <c r="B126" s="18" t="s">
        <v>374</v>
      </c>
      <c r="C126" s="19"/>
      <c r="D126" s="20">
        <f>IF(C126&gt;0,$E$2,0)</f>
        <v>0</v>
      </c>
      <c r="E126" s="21">
        <f>C126*D126</f>
        <v>0</v>
      </c>
    </row>
    <row r="127" spans="1:5" ht="15">
      <c r="A127" s="17">
        <v>95</v>
      </c>
      <c r="B127" s="18" t="s">
        <v>375</v>
      </c>
      <c r="C127" s="19"/>
      <c r="D127" s="20">
        <f>IF(C127&gt;0,$E$2,0)</f>
        <v>0</v>
      </c>
      <c r="E127" s="21">
        <f>C127*D127</f>
        <v>0</v>
      </c>
    </row>
    <row r="128" spans="1:5" ht="15">
      <c r="A128" s="17"/>
      <c r="B128" s="18"/>
      <c r="C128" s="22"/>
      <c r="D128" s="20"/>
      <c r="E128" s="21"/>
    </row>
    <row r="129" spans="1:5" ht="15">
      <c r="A129" s="17">
        <v>96</v>
      </c>
      <c r="B129" s="18" t="s">
        <v>376</v>
      </c>
      <c r="C129" s="19"/>
      <c r="D129" s="20">
        <f>IF(C129&gt;0,$E$2,0)</f>
        <v>0</v>
      </c>
      <c r="E129" s="21">
        <f>C129*D129</f>
        <v>0</v>
      </c>
    </row>
    <row r="130" spans="1:5" ht="15">
      <c r="A130" s="17">
        <v>97</v>
      </c>
      <c r="B130" s="18" t="s">
        <v>377</v>
      </c>
      <c r="C130" s="19"/>
      <c r="D130" s="20">
        <f>IF(C130&gt;0,$E$2,0)</f>
        <v>0</v>
      </c>
      <c r="E130" s="21">
        <f>C130*D130</f>
        <v>0</v>
      </c>
    </row>
    <row r="131" spans="1:5" ht="15">
      <c r="A131" s="17">
        <v>98</v>
      </c>
      <c r="B131" s="18" t="s">
        <v>378</v>
      </c>
      <c r="C131" s="19"/>
      <c r="D131" s="20">
        <f>IF(C131&gt;0,$E$2,0)</f>
        <v>0</v>
      </c>
      <c r="E131" s="21">
        <f>C131*D131</f>
        <v>0</v>
      </c>
    </row>
    <row r="132" spans="1:5" ht="15">
      <c r="A132" s="17"/>
      <c r="B132" s="18"/>
      <c r="C132" s="22"/>
      <c r="D132" s="20"/>
      <c r="E132" s="21"/>
    </row>
    <row r="133" spans="1:5" ht="15">
      <c r="A133" s="17">
        <v>99</v>
      </c>
      <c r="B133" s="18" t="s">
        <v>379</v>
      </c>
      <c r="C133" s="19"/>
      <c r="D133" s="20">
        <f>IF(C133&gt;0,$E$2,0)</f>
        <v>0</v>
      </c>
      <c r="E133" s="21">
        <f>C133*D133</f>
        <v>0</v>
      </c>
    </row>
    <row r="134" spans="1:5" ht="15">
      <c r="A134" s="17">
        <v>100</v>
      </c>
      <c r="B134" s="18" t="s">
        <v>380</v>
      </c>
      <c r="C134" s="19"/>
      <c r="D134" s="20">
        <f>IF(C134&gt;0,$E$2,0)</f>
        <v>0</v>
      </c>
      <c r="E134" s="21">
        <f>C134*D134</f>
        <v>0</v>
      </c>
    </row>
    <row r="135" spans="1:5" ht="15">
      <c r="A135" s="17"/>
      <c r="B135" s="18"/>
      <c r="C135" s="22"/>
      <c r="D135" s="20"/>
      <c r="E135" s="21"/>
    </row>
    <row r="136" spans="1:5" ht="15">
      <c r="A136" s="17">
        <v>101</v>
      </c>
      <c r="B136" s="18" t="s">
        <v>381</v>
      </c>
      <c r="C136" s="19"/>
      <c r="D136" s="20">
        <f>IF(C136&gt;0,$E$2,0)</f>
        <v>0</v>
      </c>
      <c r="E136" s="21">
        <f>C136*D136</f>
        <v>0</v>
      </c>
    </row>
    <row r="137" spans="1:5" ht="15">
      <c r="A137" s="17"/>
      <c r="B137" s="18"/>
      <c r="C137" s="22"/>
      <c r="D137" s="20"/>
      <c r="E137" s="21"/>
    </row>
    <row r="138" spans="1:5" ht="15">
      <c r="A138" s="17">
        <v>102</v>
      </c>
      <c r="B138" s="18" t="s">
        <v>382</v>
      </c>
      <c r="C138" s="19"/>
      <c r="D138" s="20">
        <f>IF(C138&gt;0,$E$2,0)</f>
        <v>0</v>
      </c>
      <c r="E138" s="21">
        <f>C138*D138</f>
        <v>0</v>
      </c>
    </row>
    <row r="139" spans="1:5" ht="15">
      <c r="A139" s="17">
        <v>103</v>
      </c>
      <c r="B139" s="18" t="s">
        <v>383</v>
      </c>
      <c r="C139" s="19"/>
      <c r="D139" s="20">
        <f>IF(C139&gt;0,$E$2,0)</f>
        <v>0</v>
      </c>
      <c r="E139" s="21">
        <f>C139*D139</f>
        <v>0</v>
      </c>
    </row>
    <row r="140" spans="1:5" ht="15">
      <c r="A140" s="17"/>
      <c r="B140" s="18"/>
      <c r="C140" s="22"/>
      <c r="D140" s="20"/>
      <c r="E140" s="21"/>
    </row>
    <row r="141" spans="1:5" ht="15">
      <c r="A141" s="17">
        <v>104</v>
      </c>
      <c r="B141" s="18" t="s">
        <v>384</v>
      </c>
      <c r="C141" s="19"/>
      <c r="D141" s="20">
        <f>IF(C141&gt;0,$E$2,0)</f>
        <v>0</v>
      </c>
      <c r="E141" s="21">
        <f>C141*D141</f>
        <v>0</v>
      </c>
    </row>
    <row r="142" spans="1:5" ht="15">
      <c r="A142" s="17">
        <v>105</v>
      </c>
      <c r="B142" s="18" t="s">
        <v>385</v>
      </c>
      <c r="C142" s="19"/>
      <c r="D142" s="20">
        <f>IF(C142&gt;0,$E$2,0)</f>
        <v>0</v>
      </c>
      <c r="E142" s="21">
        <f>C142*D142</f>
        <v>0</v>
      </c>
    </row>
    <row r="143" spans="1:5" ht="15">
      <c r="A143" s="17">
        <v>106</v>
      </c>
      <c r="B143" s="18" t="s">
        <v>386</v>
      </c>
      <c r="C143" s="19"/>
      <c r="D143" s="20">
        <f>IF(C143&gt;0,$E$2,0)</f>
        <v>0</v>
      </c>
      <c r="E143" s="21">
        <f>C143*D143</f>
        <v>0</v>
      </c>
    </row>
    <row r="144" spans="1:5" ht="15">
      <c r="A144" s="17">
        <v>107</v>
      </c>
      <c r="B144" s="18" t="s">
        <v>387</v>
      </c>
      <c r="C144" s="19"/>
      <c r="D144" s="20">
        <f>IF(C144&gt;0,$E$2,0)</f>
        <v>0</v>
      </c>
      <c r="E144" s="21">
        <f>C144*D144</f>
        <v>0</v>
      </c>
    </row>
    <row r="145" spans="1:5" ht="15">
      <c r="A145" s="17"/>
      <c r="B145" s="18"/>
      <c r="C145" s="22"/>
      <c r="D145" s="20"/>
      <c r="E145" s="21"/>
    </row>
    <row r="146" spans="1:5" ht="15">
      <c r="A146" s="17">
        <v>108</v>
      </c>
      <c r="B146" s="18" t="s">
        <v>388</v>
      </c>
      <c r="C146" s="19"/>
      <c r="D146" s="20">
        <f>IF(C146&gt;0,$E$2,0)</f>
        <v>0</v>
      </c>
      <c r="E146" s="21">
        <f>C146*D146</f>
        <v>0</v>
      </c>
    </row>
    <row r="147" spans="1:5" ht="15">
      <c r="A147" s="17">
        <v>109</v>
      </c>
      <c r="B147" s="18" t="s">
        <v>389</v>
      </c>
      <c r="C147" s="19"/>
      <c r="D147" s="20">
        <f>IF(C147&gt;0,$E$2,0)</f>
        <v>0</v>
      </c>
      <c r="E147" s="21">
        <f>C147*D147</f>
        <v>0</v>
      </c>
    </row>
    <row r="148" spans="1:5" ht="15">
      <c r="A148" s="17"/>
      <c r="B148" s="18"/>
      <c r="C148" s="22"/>
      <c r="D148" s="20"/>
      <c r="E148" s="21"/>
    </row>
    <row r="149" spans="1:5" ht="15">
      <c r="A149" s="17">
        <v>110</v>
      </c>
      <c r="B149" s="18" t="s">
        <v>390</v>
      </c>
      <c r="C149" s="19"/>
      <c r="D149" s="20">
        <f>IF(C149&gt;0,$E$2,0)</f>
        <v>0</v>
      </c>
      <c r="E149" s="21">
        <f>C149*D149</f>
        <v>0</v>
      </c>
    </row>
    <row r="150" spans="1:5" ht="15">
      <c r="A150" s="17">
        <v>111</v>
      </c>
      <c r="B150" s="18" t="s">
        <v>391</v>
      </c>
      <c r="C150" s="19"/>
      <c r="D150" s="20">
        <f>IF(C150&gt;0,$E$2,0)</f>
        <v>0</v>
      </c>
      <c r="E150" s="21">
        <f>C150*D150</f>
        <v>0</v>
      </c>
    </row>
    <row r="151" spans="1:5" ht="15">
      <c r="A151" s="17">
        <v>112</v>
      </c>
      <c r="B151" s="18" t="s">
        <v>392</v>
      </c>
      <c r="C151" s="19"/>
      <c r="D151" s="20">
        <f>IF(C151&gt;0,$E$2,0)</f>
        <v>0</v>
      </c>
      <c r="E151" s="21">
        <f>C151*D151</f>
        <v>0</v>
      </c>
    </row>
    <row r="152" spans="1:5" ht="15">
      <c r="A152" s="17"/>
      <c r="B152" s="18"/>
      <c r="C152" s="22"/>
      <c r="D152" s="20"/>
      <c r="E152" s="21"/>
    </row>
    <row r="153" spans="1:5" ht="15">
      <c r="A153" s="17">
        <v>113</v>
      </c>
      <c r="B153" s="18" t="s">
        <v>393</v>
      </c>
      <c r="C153" s="19"/>
      <c r="D153" s="20">
        <f>IF(C153&gt;0,$E$2,0)</f>
        <v>0</v>
      </c>
      <c r="E153" s="21">
        <f>C153*D153</f>
        <v>0</v>
      </c>
    </row>
    <row r="154" spans="1:5" ht="15">
      <c r="A154" s="17">
        <v>114</v>
      </c>
      <c r="B154" s="18" t="s">
        <v>394</v>
      </c>
      <c r="C154" s="19"/>
      <c r="D154" s="20">
        <f>IF(C154&gt;0,$E$2,0)</f>
        <v>0</v>
      </c>
      <c r="E154" s="21">
        <f>C154*D154</f>
        <v>0</v>
      </c>
    </row>
    <row r="155" spans="1:5" ht="15">
      <c r="A155" s="17">
        <v>115</v>
      </c>
      <c r="B155" s="18" t="s">
        <v>395</v>
      </c>
      <c r="C155" s="19"/>
      <c r="D155" s="20">
        <f>IF(C155&gt;0,$E$2,0)</f>
        <v>0</v>
      </c>
      <c r="E155" s="21">
        <f>C155*D155</f>
        <v>0</v>
      </c>
    </row>
    <row r="156" spans="1:5" ht="15">
      <c r="A156" s="17">
        <v>116</v>
      </c>
      <c r="B156" s="18" t="s">
        <v>396</v>
      </c>
      <c r="C156" s="19"/>
      <c r="D156" s="20">
        <f>IF(C156&gt;0,$E$2,0)</f>
        <v>0</v>
      </c>
      <c r="E156" s="21">
        <f>C156*D156</f>
        <v>0</v>
      </c>
    </row>
    <row r="157" spans="1:5" ht="15">
      <c r="A157" s="17"/>
      <c r="B157" s="18"/>
      <c r="C157" s="22"/>
      <c r="D157" s="20"/>
      <c r="E157" s="21"/>
    </row>
    <row r="158" spans="1:5" ht="15">
      <c r="A158" s="17">
        <v>117</v>
      </c>
      <c r="B158" s="18" t="s">
        <v>397</v>
      </c>
      <c r="C158" s="19"/>
      <c r="D158" s="20">
        <f>IF(C158&gt;0,$E$2,0)</f>
        <v>0</v>
      </c>
      <c r="E158" s="21">
        <f>C158*D158</f>
        <v>0</v>
      </c>
    </row>
    <row r="159" spans="1:5" ht="15">
      <c r="A159" s="17">
        <v>118</v>
      </c>
      <c r="B159" s="18" t="s">
        <v>398</v>
      </c>
      <c r="C159" s="19"/>
      <c r="D159" s="20">
        <f>IF(C159&gt;0,$E$2,0)</f>
        <v>0</v>
      </c>
      <c r="E159" s="21">
        <f>C159*D159</f>
        <v>0</v>
      </c>
    </row>
    <row r="160" spans="1:5" ht="15">
      <c r="A160" s="17">
        <v>119</v>
      </c>
      <c r="B160" s="18" t="s">
        <v>399</v>
      </c>
      <c r="C160" s="19"/>
      <c r="D160" s="20">
        <f>IF(C160&gt;0,$E$2,0)</f>
        <v>0</v>
      </c>
      <c r="E160" s="21">
        <f>C160*D160</f>
        <v>0</v>
      </c>
    </row>
    <row r="161" spans="1:5" ht="15">
      <c r="A161" s="17">
        <v>120</v>
      </c>
      <c r="B161" s="18" t="s">
        <v>400</v>
      </c>
      <c r="C161" s="19"/>
      <c r="D161" s="20">
        <f>IF(C161&gt;0,$E$2,0)</f>
        <v>0</v>
      </c>
      <c r="E161" s="21">
        <f>C161*D161</f>
        <v>0</v>
      </c>
    </row>
    <row r="162" spans="1:5" ht="15">
      <c r="A162" s="17"/>
      <c r="B162" s="23"/>
      <c r="C162" s="22"/>
      <c r="D162" s="20"/>
      <c r="E162" s="21"/>
    </row>
    <row r="163" spans="1:5" ht="15">
      <c r="A163" s="17">
        <v>121</v>
      </c>
      <c r="B163" s="18" t="s">
        <v>401</v>
      </c>
      <c r="C163" s="19"/>
      <c r="D163" s="20">
        <f>IF(C163&gt;0,$E$2,0)</f>
        <v>0</v>
      </c>
      <c r="E163" s="21">
        <f>C163*D163</f>
        <v>0</v>
      </c>
    </row>
    <row r="164" spans="1:5" ht="15">
      <c r="A164" s="24"/>
      <c r="B164" s="25" t="s">
        <v>402</v>
      </c>
      <c r="C164" s="26">
        <f>SUM(C15:C163)</f>
        <v>0</v>
      </c>
      <c r="D164" s="27" t="e">
        <f>E2</f>
        <v>#REF!</v>
      </c>
      <c r="E164" s="28" t="e">
        <f>C164*D164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C1"/>
    <mergeCell ref="B2:C2"/>
    <mergeCell ref="B3:C3"/>
    <mergeCell ref="B4:C4"/>
    <mergeCell ref="B9:C9"/>
    <mergeCell ref="B10:C10"/>
    <mergeCell ref="B11:C11"/>
    <mergeCell ref="A12:E12"/>
    <mergeCell ref="B5:C5"/>
    <mergeCell ref="B6:C6"/>
    <mergeCell ref="B7:C7"/>
    <mergeCell ref="B8:C8"/>
  </mergeCells>
  <conditionalFormatting sqref="D15 D158:D161 D17:D24 D26:D27 D29:D32 D34:D40 D42:D45 D47:D50 D52:D53 D55:D62 D64:D67 D69:D71 D73:D76 D78:D79 D81:D84 D86:D88 D90:D92 D94:D97 D99:D106 D108:D110 D112:D113 D115:D118 D120:D123 D125:D127 D129:D131 D133:D134 D136 D138:D139 D141:D144 D146:D147 D149:D151 D153:D156 D163">
    <cfRule type="cellIs" priority="1" dxfId="1" operator="equal" stopIfTrue="1">
      <formula>0</formula>
    </cfRule>
  </conditionalFormatting>
  <printOptions/>
  <pageMargins left="0" right="0" top="0" bottom="0" header="0" footer="0"/>
  <pageSetup horizontalDpi="300" verticalDpi="300" orientation="portrait" paperSize="9" scale="80" r:id="rId1"/>
  <rowBreaks count="2" manualBreakCount="2">
    <brk id="62" max="255" man="1"/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71"/>
  <sheetViews>
    <sheetView view="pageBreakPreview" zoomScaleSheetLayoutView="100" workbookViewId="0" topLeftCell="A5">
      <selection activeCell="A6" sqref="A6"/>
    </sheetView>
  </sheetViews>
  <sheetFormatPr defaultColWidth="8.875" defaultRowHeight="12.75"/>
  <cols>
    <col min="1" max="1" width="8.875" style="0" customWidth="1"/>
    <col min="2" max="2" width="25.375" style="0" customWidth="1"/>
    <col min="3" max="3" width="12.25390625" style="0" customWidth="1"/>
    <col min="4" max="4" width="14.375" style="0" customWidth="1"/>
    <col min="5" max="5" width="14.25390625" style="0" customWidth="1"/>
    <col min="6" max="6" width="12.875" style="0" customWidth="1"/>
    <col min="7" max="7" width="12.00390625" style="0" bestFit="1" customWidth="1"/>
    <col min="8" max="8" width="8.875" style="0" customWidth="1"/>
    <col min="9" max="9" width="11.875" style="0" customWidth="1"/>
  </cols>
  <sheetData>
    <row r="1" spans="1:9" ht="14.25">
      <c r="A1" s="29"/>
      <c r="C1" s="30"/>
      <c r="D1" s="30"/>
      <c r="E1" s="30"/>
      <c r="F1" s="31"/>
      <c r="I1" s="89" t="s">
        <v>227</v>
      </c>
    </row>
    <row r="2" spans="1:9" ht="14.25">
      <c r="A2" s="29"/>
      <c r="C2" s="32"/>
      <c r="D2" s="32"/>
      <c r="E2" s="32"/>
      <c r="F2" s="31"/>
      <c r="I2" s="90" t="s">
        <v>228</v>
      </c>
    </row>
    <row r="3" spans="1:9" ht="14.25">
      <c r="A3" s="29"/>
      <c r="C3" s="33"/>
      <c r="D3" s="33"/>
      <c r="F3" s="34" t="s">
        <v>2</v>
      </c>
      <c r="I3" s="34" t="s">
        <v>3</v>
      </c>
    </row>
    <row r="4" spans="1:9" ht="14.25">
      <c r="A4" s="29"/>
      <c r="C4" s="33"/>
      <c r="D4" s="33"/>
      <c r="F4" s="34"/>
      <c r="I4" s="34"/>
    </row>
    <row r="5" spans="1:9" ht="14.25">
      <c r="A5" s="29"/>
      <c r="C5" s="35"/>
      <c r="D5" s="35"/>
      <c r="F5" s="31"/>
      <c r="I5" s="91"/>
    </row>
    <row r="6" spans="1:6" ht="14.25">
      <c r="A6" s="29"/>
      <c r="B6" s="35"/>
      <c r="C6" s="36"/>
      <c r="D6" s="36"/>
      <c r="E6" s="36"/>
      <c r="F6" s="31"/>
    </row>
    <row r="7" spans="1:9" ht="18">
      <c r="A7" s="589" t="s">
        <v>229</v>
      </c>
      <c r="B7" s="589"/>
      <c r="C7" s="589"/>
      <c r="D7" s="589"/>
      <c r="E7" s="589"/>
      <c r="F7" s="589"/>
      <c r="G7" s="589"/>
      <c r="H7" s="589"/>
      <c r="I7" s="589"/>
    </row>
    <row r="8" spans="1:9" ht="12.75">
      <c r="A8" s="614" t="s">
        <v>230</v>
      </c>
      <c r="B8" s="614"/>
      <c r="C8" s="614"/>
      <c r="D8" s="614"/>
      <c r="E8" s="614"/>
      <c r="F8" s="614"/>
      <c r="G8" s="614"/>
      <c r="H8" s="614"/>
      <c r="I8" s="614"/>
    </row>
    <row r="9" spans="1:9" ht="18">
      <c r="A9" s="589" t="s">
        <v>231</v>
      </c>
      <c r="B9" s="589"/>
      <c r="C9" s="589"/>
      <c r="D9" s="589"/>
      <c r="E9" s="589"/>
      <c r="F9" s="589"/>
      <c r="G9" s="589"/>
      <c r="H9" s="589"/>
      <c r="I9" s="589"/>
    </row>
    <row r="10" spans="1:9" ht="18">
      <c r="A10" s="37"/>
      <c r="B10" s="37"/>
      <c r="C10" s="38"/>
      <c r="D10" s="613" t="s">
        <v>419</v>
      </c>
      <c r="E10" s="613"/>
      <c r="F10" s="37"/>
      <c r="G10" s="37"/>
      <c r="H10" s="37"/>
      <c r="I10" s="37"/>
    </row>
    <row r="11" spans="1:9" ht="18">
      <c r="A11" s="37"/>
      <c r="B11" s="37"/>
      <c r="C11" s="37"/>
      <c r="D11" s="39"/>
      <c r="E11" s="39"/>
      <c r="F11" s="37"/>
      <c r="G11" s="37"/>
      <c r="H11" s="37"/>
      <c r="I11" s="37"/>
    </row>
    <row r="12" spans="1:9" ht="12.75">
      <c r="A12" s="612" t="s">
        <v>232</v>
      </c>
      <c r="B12" s="612"/>
      <c r="C12" s="612"/>
      <c r="D12" s="612"/>
      <c r="E12" s="612"/>
      <c r="F12" s="612"/>
      <c r="G12" s="612"/>
      <c r="H12" s="612"/>
      <c r="I12" s="612"/>
    </row>
    <row r="13" spans="1:9" ht="12.75">
      <c r="A13" s="612" t="s">
        <v>233</v>
      </c>
      <c r="B13" s="612"/>
      <c r="C13" s="612"/>
      <c r="D13" s="612"/>
      <c r="E13" s="612"/>
      <c r="F13" s="612"/>
      <c r="G13" s="612"/>
      <c r="H13" s="612"/>
      <c r="I13" s="612"/>
    </row>
    <row r="14" spans="1:9" ht="12.75">
      <c r="A14" s="613"/>
      <c r="B14" s="613"/>
      <c r="C14" s="613"/>
      <c r="D14" s="613"/>
      <c r="E14" s="613"/>
      <c r="F14" s="613"/>
      <c r="G14" s="613"/>
      <c r="H14" s="613"/>
      <c r="I14" s="613"/>
    </row>
    <row r="16" spans="1:2" ht="15">
      <c r="A16" s="40" t="s">
        <v>234</v>
      </c>
      <c r="B16" s="41" t="s">
        <v>235</v>
      </c>
    </row>
    <row r="17" ht="12.75">
      <c r="B17" s="42" t="s">
        <v>205</v>
      </c>
    </row>
    <row r="19" spans="1:3" ht="12.75">
      <c r="A19" s="43" t="s">
        <v>206</v>
      </c>
      <c r="B19" s="44">
        <v>20000</v>
      </c>
      <c r="C19" s="45">
        <v>0.01</v>
      </c>
    </row>
    <row r="20" spans="1:3" ht="12.75">
      <c r="A20" s="43" t="s">
        <v>206</v>
      </c>
      <c r="B20" s="44">
        <v>40000</v>
      </c>
      <c r="C20" s="45">
        <v>0.02</v>
      </c>
    </row>
    <row r="21" spans="1:3" ht="12.75">
      <c r="A21" s="43" t="s">
        <v>206</v>
      </c>
      <c r="B21" s="44">
        <v>60000</v>
      </c>
      <c r="C21" s="45">
        <v>0.03</v>
      </c>
    </row>
    <row r="22" spans="1:3" ht="12.75">
      <c r="A22" s="43" t="s">
        <v>206</v>
      </c>
      <c r="B22" s="44">
        <v>80000</v>
      </c>
      <c r="C22" s="45">
        <v>0.04</v>
      </c>
    </row>
    <row r="23" spans="1:3" ht="12.75">
      <c r="A23" s="43" t="s">
        <v>206</v>
      </c>
      <c r="B23" s="44">
        <v>100000</v>
      </c>
      <c r="C23" s="45">
        <v>0.05</v>
      </c>
    </row>
    <row r="24" spans="1:3" ht="12.75">
      <c r="A24" s="43" t="s">
        <v>206</v>
      </c>
      <c r="B24" s="44">
        <v>120000</v>
      </c>
      <c r="C24" s="45">
        <v>0.06</v>
      </c>
    </row>
    <row r="25" spans="1:3" ht="12.75">
      <c r="A25" s="43" t="s">
        <v>206</v>
      </c>
      <c r="B25" s="44">
        <v>135000</v>
      </c>
      <c r="C25" s="45">
        <v>0.07</v>
      </c>
    </row>
    <row r="26" spans="1:3" ht="12.75">
      <c r="A26" s="43" t="s">
        <v>206</v>
      </c>
      <c r="B26" s="44">
        <v>150000</v>
      </c>
      <c r="C26" s="45">
        <v>0.08</v>
      </c>
    </row>
    <row r="27" spans="1:3" ht="12.75">
      <c r="A27" s="43" t="s">
        <v>206</v>
      </c>
      <c r="B27" s="44">
        <v>165000</v>
      </c>
      <c r="C27" s="45">
        <v>0.09</v>
      </c>
    </row>
    <row r="28" spans="1:3" ht="12.75">
      <c r="A28" s="43" t="s">
        <v>206</v>
      </c>
      <c r="B28" s="44">
        <v>180000</v>
      </c>
      <c r="C28" s="45">
        <v>0.1</v>
      </c>
    </row>
    <row r="29" spans="1:5" ht="12.75">
      <c r="A29" s="46"/>
      <c r="C29" s="47"/>
      <c r="D29" s="48"/>
      <c r="E29" s="47"/>
    </row>
    <row r="30" spans="1:5" ht="12.75">
      <c r="A30" s="49"/>
      <c r="B30" s="48"/>
      <c r="C30" s="47"/>
      <c r="D30" s="48"/>
      <c r="E30" s="47"/>
    </row>
    <row r="32" ht="12.75">
      <c r="A32" s="50"/>
    </row>
    <row r="33" spans="1:2" ht="15">
      <c r="A33" s="40" t="s">
        <v>236</v>
      </c>
      <c r="B33" s="41" t="s">
        <v>237</v>
      </c>
    </row>
    <row r="34" ht="12.75">
      <c r="B34" s="51" t="s">
        <v>421</v>
      </c>
    </row>
    <row r="35" spans="1:9" ht="25.5" customHeight="1">
      <c r="A35" s="52" t="s">
        <v>76</v>
      </c>
      <c r="B35" s="583" t="s">
        <v>219</v>
      </c>
      <c r="C35" s="584"/>
      <c r="D35" s="584"/>
      <c r="E35" s="585"/>
      <c r="F35" s="53">
        <v>0.03</v>
      </c>
      <c r="G35" s="54"/>
      <c r="H35" s="54"/>
      <c r="I35" s="54"/>
    </row>
    <row r="36" spans="1:6" ht="12.75">
      <c r="A36" s="55" t="s">
        <v>78</v>
      </c>
      <c r="B36" s="567" t="s">
        <v>220</v>
      </c>
      <c r="C36" s="568"/>
      <c r="D36" s="568"/>
      <c r="E36" s="569"/>
      <c r="F36" s="53">
        <v>0.02</v>
      </c>
    </row>
    <row r="37" spans="1:6" ht="12.75">
      <c r="A37" s="575" t="s">
        <v>221</v>
      </c>
      <c r="B37" s="564" t="s">
        <v>222</v>
      </c>
      <c r="C37" s="565"/>
      <c r="D37" s="565"/>
      <c r="E37" s="566"/>
      <c r="F37" s="53">
        <v>0.02</v>
      </c>
    </row>
    <row r="38" spans="1:6" ht="13.5" customHeight="1">
      <c r="A38" s="576"/>
      <c r="B38" s="572" t="s">
        <v>223</v>
      </c>
      <c r="C38" s="573"/>
      <c r="D38" s="573"/>
      <c r="E38" s="573"/>
      <c r="F38" s="574"/>
    </row>
    <row r="40" spans="1:3" ht="14.25">
      <c r="A40" s="56" t="s">
        <v>238</v>
      </c>
      <c r="C40" s="57" t="s">
        <v>239</v>
      </c>
    </row>
    <row r="41" ht="12.75">
      <c r="B41" s="58"/>
    </row>
    <row r="42" spans="1:2" ht="12.75">
      <c r="A42" t="s">
        <v>420</v>
      </c>
      <c r="B42" s="58"/>
    </row>
    <row r="43" ht="12.75">
      <c r="B43" s="58"/>
    </row>
    <row r="44" spans="1:9" ht="12.75">
      <c r="A44" s="59"/>
      <c r="B44" s="60"/>
      <c r="C44" s="59"/>
      <c r="D44" s="59"/>
      <c r="E44" s="59"/>
      <c r="F44" s="59"/>
      <c r="G44" s="59"/>
      <c r="H44" s="59"/>
      <c r="I44" s="59"/>
    </row>
    <row r="45" spans="1:9" ht="12.75">
      <c r="A45" s="61" t="s">
        <v>240</v>
      </c>
      <c r="B45" s="62"/>
      <c r="C45" s="62"/>
      <c r="D45" s="62"/>
      <c r="E45" s="62"/>
      <c r="F45" s="62"/>
      <c r="G45" s="62"/>
      <c r="H45" s="62"/>
      <c r="I45" s="92"/>
    </row>
    <row r="46" spans="1:9" ht="12.75">
      <c r="A46" s="63"/>
      <c r="B46" s="64"/>
      <c r="C46" s="64"/>
      <c r="D46" s="64"/>
      <c r="E46" s="64"/>
      <c r="F46" s="64"/>
      <c r="G46" s="64"/>
      <c r="H46" s="64"/>
      <c r="I46" s="93"/>
    </row>
    <row r="47" spans="1:9" ht="12.75">
      <c r="A47" s="65" t="s">
        <v>241</v>
      </c>
      <c r="B47" s="64"/>
      <c r="C47" s="64"/>
      <c r="D47" s="64"/>
      <c r="E47" s="64"/>
      <c r="F47" s="64"/>
      <c r="G47" s="64"/>
      <c r="H47" s="64"/>
      <c r="I47" s="93"/>
    </row>
    <row r="48" spans="1:9" ht="12.75">
      <c r="A48" s="66" t="s">
        <v>76</v>
      </c>
      <c r="B48" s="64" t="s">
        <v>242</v>
      </c>
      <c r="C48" s="67">
        <v>32820</v>
      </c>
      <c r="D48" s="64"/>
      <c r="E48" s="64"/>
      <c r="F48" s="64"/>
      <c r="G48" s="64"/>
      <c r="H48" s="64"/>
      <c r="I48" s="93"/>
    </row>
    <row r="49" spans="1:9" ht="12.75">
      <c r="A49" s="66" t="s">
        <v>78</v>
      </c>
      <c r="B49" s="64" t="s">
        <v>243</v>
      </c>
      <c r="C49" s="64"/>
      <c r="D49" s="64"/>
      <c r="E49" s="64"/>
      <c r="F49" s="64"/>
      <c r="G49" s="64"/>
      <c r="H49" s="64"/>
      <c r="I49" s="93"/>
    </row>
    <row r="50" spans="1:9" ht="12.75">
      <c r="A50" s="66" t="s">
        <v>221</v>
      </c>
      <c r="B50" s="64" t="s">
        <v>244</v>
      </c>
      <c r="C50" s="64"/>
      <c r="D50" s="64"/>
      <c r="E50" s="64"/>
      <c r="F50" s="64"/>
      <c r="G50" s="64"/>
      <c r="H50" s="64"/>
      <c r="I50" s="93"/>
    </row>
    <row r="51" spans="1:9" ht="12.75">
      <c r="A51" s="66" t="s">
        <v>245</v>
      </c>
      <c r="B51" s="64" t="s">
        <v>246</v>
      </c>
      <c r="C51" s="64"/>
      <c r="D51" s="64"/>
      <c r="E51" s="64"/>
      <c r="F51" s="64"/>
      <c r="G51" s="64"/>
      <c r="H51" s="64"/>
      <c r="I51" s="93"/>
    </row>
    <row r="52" spans="1:9" ht="12.75">
      <c r="A52" s="66"/>
      <c r="B52" s="64"/>
      <c r="C52" s="64"/>
      <c r="D52" s="64"/>
      <c r="E52" s="64"/>
      <c r="F52" s="64"/>
      <c r="G52" s="64"/>
      <c r="H52" s="64"/>
      <c r="I52" s="93"/>
    </row>
    <row r="53" spans="1:9" ht="12.75">
      <c r="A53" s="63"/>
      <c r="B53" s="64"/>
      <c r="C53" s="64"/>
      <c r="D53" s="64"/>
      <c r="E53" s="64"/>
      <c r="F53" s="64"/>
      <c r="G53" s="64"/>
      <c r="H53" s="64"/>
      <c r="I53" s="93"/>
    </row>
    <row r="54" spans="1:9" ht="26.25">
      <c r="A54" s="606" t="s">
        <v>247</v>
      </c>
      <c r="B54" s="68" t="s">
        <v>248</v>
      </c>
      <c r="C54" s="69" t="s">
        <v>249</v>
      </c>
      <c r="D54" s="69" t="s">
        <v>250</v>
      </c>
      <c r="E54" s="69" t="s">
        <v>251</v>
      </c>
      <c r="F54" s="70" t="s">
        <v>252</v>
      </c>
      <c r="G54" s="64"/>
      <c r="H54" s="64"/>
      <c r="I54" s="93"/>
    </row>
    <row r="55" spans="1:9" ht="12.75">
      <c r="A55" s="607"/>
      <c r="B55" s="71" t="s">
        <v>253</v>
      </c>
      <c r="C55" s="72">
        <v>51</v>
      </c>
      <c r="D55" s="73">
        <v>50</v>
      </c>
      <c r="E55" s="73">
        <v>850</v>
      </c>
      <c r="F55" s="74">
        <f>E55*C55</f>
        <v>43350</v>
      </c>
      <c r="G55" s="64"/>
      <c r="H55" s="64"/>
      <c r="I55" s="93"/>
    </row>
    <row r="56" spans="1:9" ht="12.75">
      <c r="A56" s="607"/>
      <c r="B56" s="71" t="s">
        <v>254</v>
      </c>
      <c r="C56" s="72">
        <v>34</v>
      </c>
      <c r="D56" s="73">
        <v>50</v>
      </c>
      <c r="E56" s="73">
        <v>20</v>
      </c>
      <c r="F56" s="74">
        <f>E56*C56</f>
        <v>680</v>
      </c>
      <c r="G56" s="64"/>
      <c r="H56" s="64"/>
      <c r="I56" s="93"/>
    </row>
    <row r="57" spans="1:9" ht="12.75">
      <c r="A57" s="608"/>
      <c r="B57" s="75" t="s">
        <v>255</v>
      </c>
      <c r="C57" s="76">
        <v>54</v>
      </c>
      <c r="D57" s="77">
        <v>16</v>
      </c>
      <c r="E57" s="77">
        <v>10</v>
      </c>
      <c r="F57" s="78">
        <f>E57*C57</f>
        <v>540</v>
      </c>
      <c r="G57" s="64"/>
      <c r="H57" s="64"/>
      <c r="I57" s="93"/>
    </row>
    <row r="58" spans="1:9" ht="12.75">
      <c r="A58" s="63"/>
      <c r="B58" s="64"/>
      <c r="C58" s="64"/>
      <c r="D58" s="64"/>
      <c r="E58" s="79" t="s">
        <v>256</v>
      </c>
      <c r="F58" s="80">
        <f>F55+F56+F57</f>
        <v>44570</v>
      </c>
      <c r="G58" s="64"/>
      <c r="H58" s="64"/>
      <c r="I58" s="93"/>
    </row>
    <row r="59" spans="1:9" ht="12.75">
      <c r="A59" s="63"/>
      <c r="B59" s="64"/>
      <c r="C59" s="603" t="s">
        <v>257</v>
      </c>
      <c r="D59" s="604"/>
      <c r="E59" s="81" t="s">
        <v>206</v>
      </c>
      <c r="F59" s="82" t="s">
        <v>422</v>
      </c>
      <c r="G59" s="83">
        <v>0.02</v>
      </c>
      <c r="H59" s="64"/>
      <c r="I59" s="93"/>
    </row>
    <row r="60" spans="1:9" ht="12.75" customHeight="1">
      <c r="A60" s="609" t="s">
        <v>258</v>
      </c>
      <c r="B60" s="64"/>
      <c r="C60" s="64"/>
      <c r="D60" s="64"/>
      <c r="E60" s="64"/>
      <c r="F60" s="64"/>
      <c r="G60" s="47"/>
      <c r="H60" s="64"/>
      <c r="I60" s="93"/>
    </row>
    <row r="61" spans="1:9" ht="12.75">
      <c r="A61" s="610"/>
      <c r="B61" s="84" t="s">
        <v>259</v>
      </c>
      <c r="C61" s="85">
        <v>0.03</v>
      </c>
      <c r="D61" s="64"/>
      <c r="E61" s="64"/>
      <c r="F61" s="64"/>
      <c r="G61" s="49"/>
      <c r="H61" s="64"/>
      <c r="I61" s="93"/>
    </row>
    <row r="62" spans="1:9" ht="12.75">
      <c r="A62" s="611"/>
      <c r="B62" s="84" t="s">
        <v>260</v>
      </c>
      <c r="C62" s="85">
        <v>0</v>
      </c>
      <c r="D62" s="64"/>
      <c r="E62" s="603" t="s">
        <v>261</v>
      </c>
      <c r="F62" s="604"/>
      <c r="G62" s="83">
        <v>0.03</v>
      </c>
      <c r="H62" s="64"/>
      <c r="I62" s="93"/>
    </row>
    <row r="63" spans="1:9" ht="12.75">
      <c r="A63" s="86"/>
      <c r="B63" s="64"/>
      <c r="C63" s="47"/>
      <c r="D63" s="64"/>
      <c r="E63" s="64"/>
      <c r="F63" s="87"/>
      <c r="G63" s="88"/>
      <c r="H63" s="64"/>
      <c r="I63" s="93"/>
    </row>
    <row r="64" spans="1:9" ht="12.75">
      <c r="A64" s="63"/>
      <c r="B64" s="64"/>
      <c r="C64" s="603" t="s">
        <v>262</v>
      </c>
      <c r="D64" s="605"/>
      <c r="E64" s="605"/>
      <c r="F64" s="604"/>
      <c r="G64" s="83">
        <v>0.05</v>
      </c>
      <c r="H64" s="64"/>
      <c r="I64" s="93"/>
    </row>
    <row r="65" spans="1:9" ht="12.75">
      <c r="A65" s="63"/>
      <c r="B65" s="64"/>
      <c r="C65" s="64"/>
      <c r="D65" s="64"/>
      <c r="E65" s="64"/>
      <c r="F65" s="64"/>
      <c r="G65" s="64"/>
      <c r="H65" s="64"/>
      <c r="I65" s="93"/>
    </row>
    <row r="66" spans="1:9" ht="53.25">
      <c r="A66" s="600" t="s">
        <v>263</v>
      </c>
      <c r="B66" s="94" t="s">
        <v>248</v>
      </c>
      <c r="C66" s="69" t="s">
        <v>249</v>
      </c>
      <c r="D66" s="69" t="s">
        <v>250</v>
      </c>
      <c r="E66" s="95" t="s">
        <v>251</v>
      </c>
      <c r="F66" s="96" t="s">
        <v>264</v>
      </c>
      <c r="G66" s="97" t="s">
        <v>265</v>
      </c>
      <c r="H66" s="97" t="s">
        <v>266</v>
      </c>
      <c r="I66" s="113" t="s">
        <v>252</v>
      </c>
    </row>
    <row r="67" spans="1:9" ht="15">
      <c r="A67" s="601"/>
      <c r="B67" s="71" t="s">
        <v>253</v>
      </c>
      <c r="C67" s="72">
        <v>51</v>
      </c>
      <c r="D67" s="98">
        <v>50</v>
      </c>
      <c r="E67" s="99">
        <v>850</v>
      </c>
      <c r="F67" s="100">
        <v>5</v>
      </c>
      <c r="G67" s="101">
        <v>2</v>
      </c>
      <c r="H67" s="102">
        <f>F67+G67</f>
        <v>7</v>
      </c>
      <c r="I67" s="114">
        <f>C67*E67-(C67*E67/100*H67)</f>
        <v>40315.5</v>
      </c>
    </row>
    <row r="68" spans="1:9" ht="12.75">
      <c r="A68" s="601"/>
      <c r="B68" s="71" t="s">
        <v>254</v>
      </c>
      <c r="C68" s="72">
        <v>34</v>
      </c>
      <c r="D68" s="98">
        <v>50</v>
      </c>
      <c r="E68" s="99">
        <v>20</v>
      </c>
      <c r="F68" s="100">
        <v>5</v>
      </c>
      <c r="G68" s="103">
        <v>0</v>
      </c>
      <c r="H68" s="104">
        <f>F68+G68</f>
        <v>5</v>
      </c>
      <c r="I68" s="114">
        <f>C68*E68-(C68*E68/100*H68)</f>
        <v>646</v>
      </c>
    </row>
    <row r="69" spans="1:9" ht="12.75">
      <c r="A69" s="602"/>
      <c r="B69" s="75" t="s">
        <v>255</v>
      </c>
      <c r="C69" s="76">
        <v>54</v>
      </c>
      <c r="D69" s="105">
        <v>16</v>
      </c>
      <c r="E69" s="106">
        <v>10</v>
      </c>
      <c r="F69" s="107">
        <v>5</v>
      </c>
      <c r="G69" s="108">
        <v>0</v>
      </c>
      <c r="H69" s="109">
        <f>F69+G69</f>
        <v>5</v>
      </c>
      <c r="I69" s="115">
        <f>C69*E69-(C69*E69/100*H69)</f>
        <v>513</v>
      </c>
    </row>
    <row r="70" spans="1:9" ht="12.75">
      <c r="A70" s="63"/>
      <c r="B70" s="64"/>
      <c r="C70" s="64"/>
      <c r="D70" s="64"/>
      <c r="E70" s="64"/>
      <c r="F70" s="64"/>
      <c r="G70" s="64"/>
      <c r="H70" s="79" t="s">
        <v>256</v>
      </c>
      <c r="I70" s="116">
        <f>SUM(I67:I69)</f>
        <v>41474.5</v>
      </c>
    </row>
    <row r="71" spans="1:9" ht="12.75">
      <c r="A71" s="110"/>
      <c r="B71" s="59"/>
      <c r="C71" s="59"/>
      <c r="D71" s="59"/>
      <c r="E71" s="59"/>
      <c r="F71" s="59"/>
      <c r="G71" s="111"/>
      <c r="H71" s="112" t="s">
        <v>267</v>
      </c>
      <c r="I71" s="117">
        <f>I70/F58-1</f>
        <v>-0.06945254655597932</v>
      </c>
    </row>
  </sheetData>
  <sheetProtection/>
  <mergeCells count="18">
    <mergeCell ref="B36:E36"/>
    <mergeCell ref="B37:E37"/>
    <mergeCell ref="A12:I12"/>
    <mergeCell ref="A13:I13"/>
    <mergeCell ref="A14:I14"/>
    <mergeCell ref="B35:E35"/>
    <mergeCell ref="A7:I7"/>
    <mergeCell ref="A8:I8"/>
    <mergeCell ref="A9:I9"/>
    <mergeCell ref="D10:E10"/>
    <mergeCell ref="A66:A69"/>
    <mergeCell ref="E62:F62"/>
    <mergeCell ref="C64:F64"/>
    <mergeCell ref="A37:A38"/>
    <mergeCell ref="A54:A57"/>
    <mergeCell ref="A60:A62"/>
    <mergeCell ref="B38:F38"/>
    <mergeCell ref="C59:D59"/>
  </mergeCells>
  <printOptions/>
  <pageMargins left="0.64" right="0.34" top="0.39" bottom="0.39" header="0.32" footer="0.3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АОЗТ "ОЛКИ"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Строк Юля</dc:creator>
  <cp:keywords/>
  <dc:description/>
  <cp:lastModifiedBy>LMUser</cp:lastModifiedBy>
  <cp:lastPrinted>2023-10-17T14:03:17Z</cp:lastPrinted>
  <dcterms:created xsi:type="dcterms:W3CDTF">2004-02-20T08:49:00Z</dcterms:created>
  <dcterms:modified xsi:type="dcterms:W3CDTF">2023-11-24T10:01:21Z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FB198BF414D94CD2BA681521B7ECF127</vt:lpwstr>
  </property>
  <property fmtid="{D5CDD505-2E9C-101B-9397-08002B2CF9AE}" pid="3" name="KSOProductBuildVer">
    <vt:lpwstr>1033-11.2.0.10311</vt:lpwstr>
  </property>
</Properties>
</file>